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105" windowHeight="8040"/>
  </bookViews>
  <sheets>
    <sheet name="1986-2012" sheetId="1" r:id="rId1"/>
    <sheet name="2000" sheetId="5" r:id="rId2"/>
    <sheet name="2001" sheetId="7" r:id="rId3"/>
    <sheet name="2002" sheetId="8" r:id="rId4"/>
    <sheet name="2003" sheetId="9" r:id="rId5"/>
    <sheet name="2004" sheetId="10" r:id="rId6"/>
    <sheet name="2005" sheetId="11" r:id="rId7"/>
    <sheet name="2006" sheetId="12" r:id="rId8"/>
    <sheet name="2007" sheetId="13" r:id="rId9"/>
    <sheet name="2008" sheetId="15" r:id="rId10"/>
    <sheet name="2009" sheetId="16" r:id="rId11"/>
    <sheet name="2010" sheetId="4" r:id="rId12"/>
    <sheet name="2011" sheetId="17" r:id="rId13"/>
    <sheet name="2012" sheetId="18" r:id="rId14"/>
  </sheets>
  <calcPr calcId="125725"/>
</workbook>
</file>

<file path=xl/calcChain.xml><?xml version="1.0" encoding="utf-8"?>
<calcChain xmlns="http://schemas.openxmlformats.org/spreadsheetml/2006/main">
  <c r="CO118" i="18"/>
  <c r="CD118"/>
  <c r="AY118"/>
  <c r="G118"/>
  <c r="AB118" i="1"/>
  <c r="BL3" i="18"/>
  <c r="BL4"/>
  <c r="BL5"/>
  <c r="BL6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88"/>
  <c r="BL89"/>
  <c r="BL90"/>
  <c r="BL91"/>
  <c r="BL92"/>
  <c r="BL93"/>
  <c r="BL94"/>
  <c r="BL95"/>
  <c r="BL96"/>
  <c r="BL97"/>
  <c r="BL98"/>
  <c r="BL99"/>
  <c r="BL100"/>
  <c r="BL101"/>
  <c r="BL102"/>
  <c r="BL103"/>
  <c r="BL104"/>
  <c r="BL105"/>
  <c r="BL106"/>
  <c r="BL107"/>
  <c r="BL108"/>
  <c r="BL109"/>
  <c r="BL110"/>
  <c r="BL111"/>
  <c r="BL112"/>
  <c r="BL113"/>
  <c r="BL114"/>
  <c r="BL115"/>
  <c r="BL116"/>
  <c r="BL117"/>
  <c r="BL2"/>
  <c r="AJ118"/>
  <c r="BA3"/>
  <c r="BA4"/>
  <c r="BA5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16"/>
  <c r="BA106"/>
  <c r="BA107"/>
  <c r="BA108"/>
  <c r="BA109"/>
  <c r="BA110"/>
  <c r="BA111"/>
  <c r="BA112"/>
  <c r="BA113"/>
  <c r="BA114"/>
  <c r="BA115"/>
  <c r="BA117"/>
  <c r="BA2"/>
  <c r="AM3"/>
  <c r="AM4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16"/>
  <c r="AM106"/>
  <c r="AM107"/>
  <c r="AM108"/>
  <c r="AM109"/>
  <c r="AM110"/>
  <c r="AM111"/>
  <c r="AM112"/>
  <c r="AM113"/>
  <c r="AM114"/>
  <c r="AM115"/>
  <c r="AM117"/>
  <c r="AM2"/>
  <c r="AL118"/>
  <c r="BQ3"/>
  <c r="BQ4"/>
  <c r="BQ5"/>
  <c r="BQ6"/>
  <c r="BQ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5"/>
  <c r="BQ56"/>
  <c r="BQ57"/>
  <c r="BQ58"/>
  <c r="BQ59"/>
  <c r="BQ60"/>
  <c r="BQ61"/>
  <c r="BQ62"/>
  <c r="BQ63"/>
  <c r="BQ64"/>
  <c r="BQ65"/>
  <c r="BQ66"/>
  <c r="BQ67"/>
  <c r="BQ68"/>
  <c r="BQ69"/>
  <c r="BQ70"/>
  <c r="BQ71"/>
  <c r="BQ72"/>
  <c r="BQ73"/>
  <c r="BQ74"/>
  <c r="BQ75"/>
  <c r="BQ76"/>
  <c r="BQ77"/>
  <c r="BQ78"/>
  <c r="BQ79"/>
  <c r="BQ80"/>
  <c r="BQ81"/>
  <c r="BQ82"/>
  <c r="BQ83"/>
  <c r="BQ84"/>
  <c r="BQ85"/>
  <c r="BQ86"/>
  <c r="BQ87"/>
  <c r="BQ88"/>
  <c r="BQ89"/>
  <c r="BQ90"/>
  <c r="BQ91"/>
  <c r="BQ92"/>
  <c r="BQ93"/>
  <c r="BQ94"/>
  <c r="BQ95"/>
  <c r="BQ96"/>
  <c r="BQ97"/>
  <c r="BQ98"/>
  <c r="BQ99"/>
  <c r="BQ100"/>
  <c r="BQ101"/>
  <c r="BQ102"/>
  <c r="BQ103"/>
  <c r="BQ104"/>
  <c r="BQ105"/>
  <c r="BQ116"/>
  <c r="BQ106"/>
  <c r="BQ107"/>
  <c r="BQ108"/>
  <c r="BQ109"/>
  <c r="BQ110"/>
  <c r="BQ111"/>
  <c r="BQ112"/>
  <c r="BQ113"/>
  <c r="BQ114"/>
  <c r="BQ115"/>
  <c r="BQ117"/>
  <c r="BQ2"/>
  <c r="BP118"/>
  <c r="CP118"/>
  <c r="CQ117"/>
  <c r="CQ3"/>
  <c r="CQ4"/>
  <c r="CQ5"/>
  <c r="CQ6"/>
  <c r="CQ7"/>
  <c r="CQ8"/>
  <c r="CQ9"/>
  <c r="CQ10"/>
  <c r="CQ11"/>
  <c r="CQ12"/>
  <c r="CQ13"/>
  <c r="CQ14"/>
  <c r="CQ15"/>
  <c r="CQ16"/>
  <c r="CQ17"/>
  <c r="CQ18"/>
  <c r="CQ19"/>
  <c r="CQ20"/>
  <c r="CQ21"/>
  <c r="CQ22"/>
  <c r="CQ23"/>
  <c r="CQ24"/>
  <c r="CQ25"/>
  <c r="CQ26"/>
  <c r="CQ27"/>
  <c r="CQ28"/>
  <c r="CQ29"/>
  <c r="CQ30"/>
  <c r="CQ31"/>
  <c r="CQ32"/>
  <c r="CQ33"/>
  <c r="CQ34"/>
  <c r="CQ35"/>
  <c r="CQ36"/>
  <c r="CQ37"/>
  <c r="CQ38"/>
  <c r="CQ39"/>
  <c r="CQ40"/>
  <c r="CQ41"/>
  <c r="CQ42"/>
  <c r="CQ43"/>
  <c r="CQ44"/>
  <c r="CQ45"/>
  <c r="CQ46"/>
  <c r="CQ47"/>
  <c r="CQ48"/>
  <c r="CQ49"/>
  <c r="CQ50"/>
  <c r="CQ51"/>
  <c r="CQ52"/>
  <c r="CQ53"/>
  <c r="CQ54"/>
  <c r="CQ55"/>
  <c r="CQ56"/>
  <c r="CQ57"/>
  <c r="CQ58"/>
  <c r="CQ59"/>
  <c r="CQ60"/>
  <c r="CQ61"/>
  <c r="CQ62"/>
  <c r="CQ63"/>
  <c r="CQ64"/>
  <c r="CQ65"/>
  <c r="CQ66"/>
  <c r="CQ67"/>
  <c r="CQ68"/>
  <c r="CQ69"/>
  <c r="CQ70"/>
  <c r="CQ71"/>
  <c r="CQ72"/>
  <c r="CQ73"/>
  <c r="CQ74"/>
  <c r="CQ75"/>
  <c r="CQ76"/>
  <c r="CQ77"/>
  <c r="CQ78"/>
  <c r="CQ79"/>
  <c r="CQ80"/>
  <c r="CQ81"/>
  <c r="CQ82"/>
  <c r="CQ83"/>
  <c r="CQ84"/>
  <c r="CQ85"/>
  <c r="CQ86"/>
  <c r="CQ87"/>
  <c r="CQ88"/>
  <c r="CQ89"/>
  <c r="CQ90"/>
  <c r="CQ91"/>
  <c r="CQ92"/>
  <c r="CQ93"/>
  <c r="CQ94"/>
  <c r="CQ95"/>
  <c r="CQ96"/>
  <c r="CQ97"/>
  <c r="CQ98"/>
  <c r="CQ99"/>
  <c r="CQ100"/>
  <c r="CQ101"/>
  <c r="CQ102"/>
  <c r="CQ103"/>
  <c r="CQ104"/>
  <c r="CQ105"/>
  <c r="CQ116"/>
  <c r="CQ106"/>
  <c r="CQ107"/>
  <c r="CQ108"/>
  <c r="CQ109"/>
  <c r="CQ110"/>
  <c r="CQ111"/>
  <c r="CQ112"/>
  <c r="CQ113"/>
  <c r="CQ114"/>
  <c r="CQ115"/>
  <c r="CQ2"/>
  <c r="BU118"/>
  <c r="BN118"/>
  <c r="BO3"/>
  <c r="BO4"/>
  <c r="BO5"/>
  <c r="BO6"/>
  <c r="BO7"/>
  <c r="BO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66"/>
  <c r="BO67"/>
  <c r="BO68"/>
  <c r="BO69"/>
  <c r="BO70"/>
  <c r="BO71"/>
  <c r="BO72"/>
  <c r="BO73"/>
  <c r="BO74"/>
  <c r="BO75"/>
  <c r="BO76"/>
  <c r="BO77"/>
  <c r="BO78"/>
  <c r="BO79"/>
  <c r="BO80"/>
  <c r="BO81"/>
  <c r="BO82"/>
  <c r="BO83"/>
  <c r="BO84"/>
  <c r="BO85"/>
  <c r="BO86"/>
  <c r="BO87"/>
  <c r="BO88"/>
  <c r="BO89"/>
  <c r="BO90"/>
  <c r="BO91"/>
  <c r="BO92"/>
  <c r="BO93"/>
  <c r="BO94"/>
  <c r="BO95"/>
  <c r="BO96"/>
  <c r="BO97"/>
  <c r="BO98"/>
  <c r="BO99"/>
  <c r="BO100"/>
  <c r="BO101"/>
  <c r="BO102"/>
  <c r="BO103"/>
  <c r="BO104"/>
  <c r="BO105"/>
  <c r="BO116"/>
  <c r="BO106"/>
  <c r="BO107"/>
  <c r="BO108"/>
  <c r="BO109"/>
  <c r="BO110"/>
  <c r="BO111"/>
  <c r="BO112"/>
  <c r="BO113"/>
  <c r="BO114"/>
  <c r="BO115"/>
  <c r="BO117"/>
  <c r="BO2"/>
  <c r="AF118"/>
  <c r="H118"/>
  <c r="BF118"/>
  <c r="BJ118"/>
  <c r="P118"/>
  <c r="CM3"/>
  <c r="CM4"/>
  <c r="CM5"/>
  <c r="CM6"/>
  <c r="CM7"/>
  <c r="CM8"/>
  <c r="CM9"/>
  <c r="CM10"/>
  <c r="CM11"/>
  <c r="CM12"/>
  <c r="CM13"/>
  <c r="CM14"/>
  <c r="CM15"/>
  <c r="CM16"/>
  <c r="CM17"/>
  <c r="CM18"/>
  <c r="CM19"/>
  <c r="CM20"/>
  <c r="CM21"/>
  <c r="CM22"/>
  <c r="CM23"/>
  <c r="CM24"/>
  <c r="CM25"/>
  <c r="CM26"/>
  <c r="CM27"/>
  <c r="CM28"/>
  <c r="CM29"/>
  <c r="CM30"/>
  <c r="CM31"/>
  <c r="CM32"/>
  <c r="CM33"/>
  <c r="CM34"/>
  <c r="CM35"/>
  <c r="CM36"/>
  <c r="CM37"/>
  <c r="CM38"/>
  <c r="CM39"/>
  <c r="CM40"/>
  <c r="CM41"/>
  <c r="CM42"/>
  <c r="CM43"/>
  <c r="CM44"/>
  <c r="CM45"/>
  <c r="CM46"/>
  <c r="CM47"/>
  <c r="CM48"/>
  <c r="CM49"/>
  <c r="CM50"/>
  <c r="CM51"/>
  <c r="CM52"/>
  <c r="CM53"/>
  <c r="CM54"/>
  <c r="CM55"/>
  <c r="CM56"/>
  <c r="CM57"/>
  <c r="CM58"/>
  <c r="CM59"/>
  <c r="CM60"/>
  <c r="CM61"/>
  <c r="CM62"/>
  <c r="CM63"/>
  <c r="CM64"/>
  <c r="CM65"/>
  <c r="CM66"/>
  <c r="CM67"/>
  <c r="CM68"/>
  <c r="CM69"/>
  <c r="CM70"/>
  <c r="CM71"/>
  <c r="CM72"/>
  <c r="CM73"/>
  <c r="CM74"/>
  <c r="CM75"/>
  <c r="CM76"/>
  <c r="CM77"/>
  <c r="CM78"/>
  <c r="CM79"/>
  <c r="CM80"/>
  <c r="CM81"/>
  <c r="CM82"/>
  <c r="CM83"/>
  <c r="CM84"/>
  <c r="CM85"/>
  <c r="CM86"/>
  <c r="CM87"/>
  <c r="CM88"/>
  <c r="CM89"/>
  <c r="CM90"/>
  <c r="CM91"/>
  <c r="CM92"/>
  <c r="CM93"/>
  <c r="CM94"/>
  <c r="CM95"/>
  <c r="CM96"/>
  <c r="CM97"/>
  <c r="CM98"/>
  <c r="CM99"/>
  <c r="CM100"/>
  <c r="CM101"/>
  <c r="CM102"/>
  <c r="CM103"/>
  <c r="CM104"/>
  <c r="CM105"/>
  <c r="CM116"/>
  <c r="CM106"/>
  <c r="CM107"/>
  <c r="CM108"/>
  <c r="CM109"/>
  <c r="CM110"/>
  <c r="CM111"/>
  <c r="CM112"/>
  <c r="CM113"/>
  <c r="CM114"/>
  <c r="CM115"/>
  <c r="CM117"/>
  <c r="CM2"/>
  <c r="CL118"/>
  <c r="BY118"/>
  <c r="CA3"/>
  <c r="CA4"/>
  <c r="CA5"/>
  <c r="CA6"/>
  <c r="CA7"/>
  <c r="CA8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CA47"/>
  <c r="CA48"/>
  <c r="CA49"/>
  <c r="CA50"/>
  <c r="CA51"/>
  <c r="CA52"/>
  <c r="CA53"/>
  <c r="CA54"/>
  <c r="CA55"/>
  <c r="CA56"/>
  <c r="CA57"/>
  <c r="CA58"/>
  <c r="CA59"/>
  <c r="CA60"/>
  <c r="CA61"/>
  <c r="CA62"/>
  <c r="CA63"/>
  <c r="CA64"/>
  <c r="CA65"/>
  <c r="CA66"/>
  <c r="CA67"/>
  <c r="CA68"/>
  <c r="CA69"/>
  <c r="CA70"/>
  <c r="CA71"/>
  <c r="CA72"/>
  <c r="CA73"/>
  <c r="CA74"/>
  <c r="CA75"/>
  <c r="CA76"/>
  <c r="CA77"/>
  <c r="CA78"/>
  <c r="CA79"/>
  <c r="CA80"/>
  <c r="CA81"/>
  <c r="CA82"/>
  <c r="CA83"/>
  <c r="CA84"/>
  <c r="CA85"/>
  <c r="CA86"/>
  <c r="CA87"/>
  <c r="CA88"/>
  <c r="CA89"/>
  <c r="CA90"/>
  <c r="CA91"/>
  <c r="CA92"/>
  <c r="CA93"/>
  <c r="CA94"/>
  <c r="CA95"/>
  <c r="CA96"/>
  <c r="CA97"/>
  <c r="CA98"/>
  <c r="CA99"/>
  <c r="CA100"/>
  <c r="CA101"/>
  <c r="CA102"/>
  <c r="CA103"/>
  <c r="CA104"/>
  <c r="CA105"/>
  <c r="CA116"/>
  <c r="CA106"/>
  <c r="CA107"/>
  <c r="CA108"/>
  <c r="CA109"/>
  <c r="CA110"/>
  <c r="CA111"/>
  <c r="CA112"/>
  <c r="CA113"/>
  <c r="CA114"/>
  <c r="CA115"/>
  <c r="CA117"/>
  <c r="CA2"/>
  <c r="BT118"/>
  <c r="AT118"/>
  <c r="AD118"/>
  <c r="AE118"/>
  <c r="AH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16"/>
  <c r="AH106"/>
  <c r="AH107"/>
  <c r="AH108"/>
  <c r="AH109"/>
  <c r="AH110"/>
  <c r="AH111"/>
  <c r="AH112"/>
  <c r="AH113"/>
  <c r="AH114"/>
  <c r="AH115"/>
  <c r="AH117"/>
  <c r="AH2"/>
  <c r="T118"/>
  <c r="U118"/>
  <c r="V118"/>
  <c r="N118"/>
  <c r="L118"/>
  <c r="M118"/>
  <c r="O118"/>
  <c r="AI118"/>
  <c r="CN118"/>
  <c r="CJ118"/>
  <c r="CH118"/>
  <c r="CG118"/>
  <c r="CE118"/>
  <c r="CB118"/>
  <c r="BZ118"/>
  <c r="BW118"/>
  <c r="BV118"/>
  <c r="BS118"/>
  <c r="BR118"/>
  <c r="BM118"/>
  <c r="BK118"/>
  <c r="BH118"/>
  <c r="BG118"/>
  <c r="BE118"/>
  <c r="BD118"/>
  <c r="BC118"/>
  <c r="BB118"/>
  <c r="CC118"/>
  <c r="AZ118"/>
  <c r="AX118"/>
  <c r="AW118"/>
  <c r="AU118"/>
  <c r="AS118"/>
  <c r="AQ118"/>
  <c r="AP118"/>
  <c r="AO118"/>
  <c r="AN118"/>
  <c r="AK118"/>
  <c r="AG118"/>
  <c r="AB118"/>
  <c r="AA118"/>
  <c r="Y118"/>
  <c r="X118"/>
  <c r="W118"/>
  <c r="S118"/>
  <c r="R118"/>
  <c r="Q118"/>
  <c r="K118"/>
  <c r="J118"/>
  <c r="I118"/>
  <c r="F118"/>
  <c r="E118"/>
  <c r="D118"/>
  <c r="CK117"/>
  <c r="CI117"/>
  <c r="CF117"/>
  <c r="BX117"/>
  <c r="BI117"/>
  <c r="AV117"/>
  <c r="AR117"/>
  <c r="AC117"/>
  <c r="Z117"/>
  <c r="CK115"/>
  <c r="CI115"/>
  <c r="CF115"/>
  <c r="BX115"/>
  <c r="BI115"/>
  <c r="AV115"/>
  <c r="AR115"/>
  <c r="AC115"/>
  <c r="Z115"/>
  <c r="B115" s="1"/>
  <c r="CK114"/>
  <c r="CI114"/>
  <c r="CF114"/>
  <c r="BX114"/>
  <c r="BI114"/>
  <c r="AV114"/>
  <c r="AR114"/>
  <c r="AC114"/>
  <c r="Z114"/>
  <c r="B114" s="1"/>
  <c r="CK113"/>
  <c r="CI113"/>
  <c r="CF113"/>
  <c r="BX113"/>
  <c r="BI113"/>
  <c r="AV113"/>
  <c r="AR113"/>
  <c r="AC113"/>
  <c r="Z113"/>
  <c r="B113" s="1"/>
  <c r="CK112"/>
  <c r="CI112"/>
  <c r="CF112"/>
  <c r="BX112"/>
  <c r="BI112"/>
  <c r="AV112"/>
  <c r="AR112"/>
  <c r="AC112"/>
  <c r="Z112"/>
  <c r="CK111"/>
  <c r="CI111"/>
  <c r="CF111"/>
  <c r="BX111"/>
  <c r="BI111"/>
  <c r="AV111"/>
  <c r="AR111"/>
  <c r="AC111"/>
  <c r="Z111"/>
  <c r="B111" s="1"/>
  <c r="CK110"/>
  <c r="CI110"/>
  <c r="CF110"/>
  <c r="BX110"/>
  <c r="BI110"/>
  <c r="AV110"/>
  <c r="AR110"/>
  <c r="AC110"/>
  <c r="Z110"/>
  <c r="B110" s="1"/>
  <c r="CK109"/>
  <c r="CI109"/>
  <c r="CF109"/>
  <c r="BX109"/>
  <c r="BI109"/>
  <c r="AV109"/>
  <c r="AR109"/>
  <c r="AC109"/>
  <c r="Z109"/>
  <c r="B109" s="1"/>
  <c r="CK108"/>
  <c r="CI108"/>
  <c r="CF108"/>
  <c r="BX108"/>
  <c r="BI108"/>
  <c r="AV108"/>
  <c r="AR108"/>
  <c r="AC108"/>
  <c r="Z108"/>
  <c r="CK107"/>
  <c r="CI107"/>
  <c r="CF107"/>
  <c r="BX107"/>
  <c r="BI107"/>
  <c r="AV107"/>
  <c r="AR107"/>
  <c r="AC107"/>
  <c r="Z107"/>
  <c r="B107" s="1"/>
  <c r="CK106"/>
  <c r="CI106"/>
  <c r="CF106"/>
  <c r="BX106"/>
  <c r="BI106"/>
  <c r="AV106"/>
  <c r="AR106"/>
  <c r="AC106"/>
  <c r="Z106"/>
  <c r="B106" s="1"/>
  <c r="CK116"/>
  <c r="CI116"/>
  <c r="CF116"/>
  <c r="BX116"/>
  <c r="BI116"/>
  <c r="AV116"/>
  <c r="AR116"/>
  <c r="AC116"/>
  <c r="Z116"/>
  <c r="CK105"/>
  <c r="CI105"/>
  <c r="CF105"/>
  <c r="BX105"/>
  <c r="BI105"/>
  <c r="AV105"/>
  <c r="AR105"/>
  <c r="AC105"/>
  <c r="Z105"/>
  <c r="CK104"/>
  <c r="CI104"/>
  <c r="CF104"/>
  <c r="BX104"/>
  <c r="BI104"/>
  <c r="AV104"/>
  <c r="AR104"/>
  <c r="AC104"/>
  <c r="Z104"/>
  <c r="B104" s="1"/>
  <c r="CK103"/>
  <c r="CI103"/>
  <c r="CF103"/>
  <c r="BX103"/>
  <c r="BI103"/>
  <c r="AV103"/>
  <c r="AR103"/>
  <c r="AC103"/>
  <c r="Z103"/>
  <c r="B103" s="1"/>
  <c r="CK102"/>
  <c r="CI102"/>
  <c r="CF102"/>
  <c r="BX102"/>
  <c r="BI102"/>
  <c r="AV102"/>
  <c r="AR102"/>
  <c r="AC102"/>
  <c r="Z102"/>
  <c r="B102" s="1"/>
  <c r="CK101"/>
  <c r="CI101"/>
  <c r="CF101"/>
  <c r="BX101"/>
  <c r="BI101"/>
  <c r="AV101"/>
  <c r="AR101"/>
  <c r="AC101"/>
  <c r="Z101"/>
  <c r="B101" s="1"/>
  <c r="CK100"/>
  <c r="CI100"/>
  <c r="CF100"/>
  <c r="BX100"/>
  <c r="BI100"/>
  <c r="AV100"/>
  <c r="AR100"/>
  <c r="AC100"/>
  <c r="Z100"/>
  <c r="B100" s="1"/>
  <c r="CK99"/>
  <c r="CI99"/>
  <c r="CF99"/>
  <c r="BX99"/>
  <c r="BI99"/>
  <c r="AV99"/>
  <c r="AR99"/>
  <c r="AC99"/>
  <c r="Z99"/>
  <c r="B99" s="1"/>
  <c r="CK98"/>
  <c r="CI98"/>
  <c r="CF98"/>
  <c r="BX98"/>
  <c r="BI98"/>
  <c r="AV98"/>
  <c r="AR98"/>
  <c r="AC98"/>
  <c r="Z98"/>
  <c r="B98" s="1"/>
  <c r="CK97"/>
  <c r="CI97"/>
  <c r="CF97"/>
  <c r="BX97"/>
  <c r="BI97"/>
  <c r="AV97"/>
  <c r="AR97"/>
  <c r="AC97"/>
  <c r="Z97"/>
  <c r="B97" s="1"/>
  <c r="CK96"/>
  <c r="CI96"/>
  <c r="CF96"/>
  <c r="BX96"/>
  <c r="BI96"/>
  <c r="AV96"/>
  <c r="AR96"/>
  <c r="AC96"/>
  <c r="Z96"/>
  <c r="B96" s="1"/>
  <c r="CK95"/>
  <c r="CI95"/>
  <c r="CF95"/>
  <c r="BX95"/>
  <c r="BI95"/>
  <c r="AV95"/>
  <c r="AR95"/>
  <c r="AC95"/>
  <c r="Z95"/>
  <c r="CK94"/>
  <c r="CI94"/>
  <c r="CF94"/>
  <c r="BX94"/>
  <c r="BI94"/>
  <c r="AV94"/>
  <c r="AR94"/>
  <c r="AC94"/>
  <c r="Z94"/>
  <c r="B94" s="1"/>
  <c r="CK93"/>
  <c r="CI93"/>
  <c r="CF93"/>
  <c r="BX93"/>
  <c r="BI93"/>
  <c r="AV93"/>
  <c r="AR93"/>
  <c r="AC93"/>
  <c r="Z93"/>
  <c r="B93" s="1"/>
  <c r="CK92"/>
  <c r="CI92"/>
  <c r="CF92"/>
  <c r="BX92"/>
  <c r="BI92"/>
  <c r="AV92"/>
  <c r="AR92"/>
  <c r="AC92"/>
  <c r="Z92"/>
  <c r="B92" s="1"/>
  <c r="CK91"/>
  <c r="CI91"/>
  <c r="CF91"/>
  <c r="BX91"/>
  <c r="BI91"/>
  <c r="AV91"/>
  <c r="AR91"/>
  <c r="AC91"/>
  <c r="Z91"/>
  <c r="B91" s="1"/>
  <c r="CK90"/>
  <c r="CI90"/>
  <c r="CF90"/>
  <c r="BX90"/>
  <c r="BI90"/>
  <c r="AV90"/>
  <c r="AR90"/>
  <c r="AC90"/>
  <c r="Z90"/>
  <c r="B90" s="1"/>
  <c r="CK89"/>
  <c r="CI89"/>
  <c r="CF89"/>
  <c r="BX89"/>
  <c r="BI89"/>
  <c r="AV89"/>
  <c r="AR89"/>
  <c r="AC89"/>
  <c r="Z89"/>
  <c r="B89" s="1"/>
  <c r="CK88"/>
  <c r="CI88"/>
  <c r="CF88"/>
  <c r="BX88"/>
  <c r="BI88"/>
  <c r="AV88"/>
  <c r="AR88"/>
  <c r="AC88"/>
  <c r="Z88"/>
  <c r="B88" s="1"/>
  <c r="CK87"/>
  <c r="CI87"/>
  <c r="CF87"/>
  <c r="BX87"/>
  <c r="BI87"/>
  <c r="AV87"/>
  <c r="AR87"/>
  <c r="AC87"/>
  <c r="Z87"/>
  <c r="B87" s="1"/>
  <c r="CK86"/>
  <c r="CI86"/>
  <c r="CF86"/>
  <c r="BX86"/>
  <c r="BI86"/>
  <c r="AV86"/>
  <c r="AR86"/>
  <c r="AC86"/>
  <c r="Z86"/>
  <c r="B86" s="1"/>
  <c r="CK85"/>
  <c r="CI85"/>
  <c r="CF85"/>
  <c r="BX85"/>
  <c r="BI85"/>
  <c r="AV85"/>
  <c r="AR85"/>
  <c r="AC85"/>
  <c r="Z85"/>
  <c r="B85" s="1"/>
  <c r="CK84"/>
  <c r="CI84"/>
  <c r="CF84"/>
  <c r="BX84"/>
  <c r="BI84"/>
  <c r="AV84"/>
  <c r="AR84"/>
  <c r="AC84"/>
  <c r="Z84"/>
  <c r="B84" s="1"/>
  <c r="CK83"/>
  <c r="CI83"/>
  <c r="CF83"/>
  <c r="BX83"/>
  <c r="BI83"/>
  <c r="AV83"/>
  <c r="AR83"/>
  <c r="AC83"/>
  <c r="Z83"/>
  <c r="B83" s="1"/>
  <c r="CK82"/>
  <c r="CI82"/>
  <c r="CF82"/>
  <c r="BX82"/>
  <c r="BI82"/>
  <c r="AV82"/>
  <c r="AR82"/>
  <c r="AC82"/>
  <c r="Z82"/>
  <c r="B82" s="1"/>
  <c r="CK81"/>
  <c r="CI81"/>
  <c r="CF81"/>
  <c r="BX81"/>
  <c r="BI81"/>
  <c r="AV81"/>
  <c r="AR81"/>
  <c r="AC81"/>
  <c r="Z81"/>
  <c r="B81" s="1"/>
  <c r="CK80"/>
  <c r="CI80"/>
  <c r="CF80"/>
  <c r="BX80"/>
  <c r="BI80"/>
  <c r="AV80"/>
  <c r="AR80"/>
  <c r="AC80"/>
  <c r="Z80"/>
  <c r="B80" s="1"/>
  <c r="CK79"/>
  <c r="CI79"/>
  <c r="CF79"/>
  <c r="BX79"/>
  <c r="BI79"/>
  <c r="AV79"/>
  <c r="AR79"/>
  <c r="AC79"/>
  <c r="Z79"/>
  <c r="B79" s="1"/>
  <c r="CK78"/>
  <c r="CI78"/>
  <c r="CF78"/>
  <c r="BX78"/>
  <c r="BI78"/>
  <c r="AV78"/>
  <c r="AR78"/>
  <c r="AC78"/>
  <c r="Z78"/>
  <c r="B78" s="1"/>
  <c r="CK77"/>
  <c r="CI77"/>
  <c r="CF77"/>
  <c r="BX77"/>
  <c r="BI77"/>
  <c r="AV77"/>
  <c r="AR77"/>
  <c r="AC77"/>
  <c r="Z77"/>
  <c r="B77" s="1"/>
  <c r="CK76"/>
  <c r="CI76"/>
  <c r="CF76"/>
  <c r="BX76"/>
  <c r="BI76"/>
  <c r="AV76"/>
  <c r="AR76"/>
  <c r="AC76"/>
  <c r="Z76"/>
  <c r="CK75"/>
  <c r="CI75"/>
  <c r="CF75"/>
  <c r="BX75"/>
  <c r="BI75"/>
  <c r="AV75"/>
  <c r="AR75"/>
  <c r="AC75"/>
  <c r="Z75"/>
  <c r="B75" s="1"/>
  <c r="CK74"/>
  <c r="CI74"/>
  <c r="CF74"/>
  <c r="BX74"/>
  <c r="BI74"/>
  <c r="AV74"/>
  <c r="AR74"/>
  <c r="AC74"/>
  <c r="Z74"/>
  <c r="CK73"/>
  <c r="CI73"/>
  <c r="CF73"/>
  <c r="BX73"/>
  <c r="BI73"/>
  <c r="AV73"/>
  <c r="AR73"/>
  <c r="AC73"/>
  <c r="Z73"/>
  <c r="CK72"/>
  <c r="CI72"/>
  <c r="CF72"/>
  <c r="BX72"/>
  <c r="BI72"/>
  <c r="AV72"/>
  <c r="AR72"/>
  <c r="AC72"/>
  <c r="Z72"/>
  <c r="CK71"/>
  <c r="CI71"/>
  <c r="CF71"/>
  <c r="BX71"/>
  <c r="BI71"/>
  <c r="AV71"/>
  <c r="AR71"/>
  <c r="AC71"/>
  <c r="Z71"/>
  <c r="CK70"/>
  <c r="CI70"/>
  <c r="CF70"/>
  <c r="BX70"/>
  <c r="BI70"/>
  <c r="AV70"/>
  <c r="AR70"/>
  <c r="AC70"/>
  <c r="Z70"/>
  <c r="CK69"/>
  <c r="CI69"/>
  <c r="CF69"/>
  <c r="BX69"/>
  <c r="BI69"/>
  <c r="AV69"/>
  <c r="AR69"/>
  <c r="AC69"/>
  <c r="Z69"/>
  <c r="CK68"/>
  <c r="CI68"/>
  <c r="CF68"/>
  <c r="BX68"/>
  <c r="BI68"/>
  <c r="AV68"/>
  <c r="AR68"/>
  <c r="AC68"/>
  <c r="Z68"/>
  <c r="CK67"/>
  <c r="CI67"/>
  <c r="CF67"/>
  <c r="BX67"/>
  <c r="BI67"/>
  <c r="AV67"/>
  <c r="AR67"/>
  <c r="AC67"/>
  <c r="Z67"/>
  <c r="CK66"/>
  <c r="CI66"/>
  <c r="CF66"/>
  <c r="BX66"/>
  <c r="BI66"/>
  <c r="AV66"/>
  <c r="AR66"/>
  <c r="AC66"/>
  <c r="Z66"/>
  <c r="CK65"/>
  <c r="CI65"/>
  <c r="CF65"/>
  <c r="BX65"/>
  <c r="BI65"/>
  <c r="AV65"/>
  <c r="AR65"/>
  <c r="AC65"/>
  <c r="Z65"/>
  <c r="B65" s="1"/>
  <c r="CK64"/>
  <c r="CI64"/>
  <c r="CF64"/>
  <c r="BX64"/>
  <c r="BI64"/>
  <c r="AV64"/>
  <c r="AR64"/>
  <c r="AC64"/>
  <c r="Z64"/>
  <c r="CK63"/>
  <c r="CI63"/>
  <c r="CF63"/>
  <c r="BX63"/>
  <c r="BI63"/>
  <c r="AV63"/>
  <c r="AR63"/>
  <c r="AC63"/>
  <c r="Z63"/>
  <c r="CK62"/>
  <c r="CI62"/>
  <c r="CF62"/>
  <c r="BX62"/>
  <c r="BI62"/>
  <c r="AV62"/>
  <c r="AR62"/>
  <c r="AC62"/>
  <c r="Z62"/>
  <c r="CK61"/>
  <c r="CI61"/>
  <c r="CF61"/>
  <c r="BX61"/>
  <c r="BI61"/>
  <c r="AV61"/>
  <c r="AR61"/>
  <c r="AC61"/>
  <c r="Z61"/>
  <c r="B61" s="1"/>
  <c r="CK60"/>
  <c r="CI60"/>
  <c r="CF60"/>
  <c r="BX60"/>
  <c r="BI60"/>
  <c r="AV60"/>
  <c r="AR60"/>
  <c r="AC60"/>
  <c r="Z60"/>
  <c r="B60" s="1"/>
  <c r="CK59"/>
  <c r="CI59"/>
  <c r="CF59"/>
  <c r="BX59"/>
  <c r="BI59"/>
  <c r="AV59"/>
  <c r="AR59"/>
  <c r="AC59"/>
  <c r="Z59"/>
  <c r="CK58"/>
  <c r="CI58"/>
  <c r="CF58"/>
  <c r="BX58"/>
  <c r="BI58"/>
  <c r="AV58"/>
  <c r="AR58"/>
  <c r="AC58"/>
  <c r="Z58"/>
  <c r="CK57"/>
  <c r="CI57"/>
  <c r="CF57"/>
  <c r="BX57"/>
  <c r="BI57"/>
  <c r="AV57"/>
  <c r="AR57"/>
  <c r="AC57"/>
  <c r="Z57"/>
  <c r="B57" s="1"/>
  <c r="CK56"/>
  <c r="CI56"/>
  <c r="CF56"/>
  <c r="BX56"/>
  <c r="BI56"/>
  <c r="AV56"/>
  <c r="AR56"/>
  <c r="AC56"/>
  <c r="Z56"/>
  <c r="B56" s="1"/>
  <c r="CK55"/>
  <c r="CI55"/>
  <c r="CF55"/>
  <c r="BX55"/>
  <c r="BI55"/>
  <c r="AV55"/>
  <c r="AR55"/>
  <c r="AC55"/>
  <c r="Z55"/>
  <c r="B55" s="1"/>
  <c r="CK54"/>
  <c r="CI54"/>
  <c r="CF54"/>
  <c r="BX54"/>
  <c r="BI54"/>
  <c r="AV54"/>
  <c r="AR54"/>
  <c r="AC54"/>
  <c r="Z54"/>
  <c r="B54" s="1"/>
  <c r="CK53"/>
  <c r="CI53"/>
  <c r="CF53"/>
  <c r="BX53"/>
  <c r="BI53"/>
  <c r="AV53"/>
  <c r="AR53"/>
  <c r="AC53"/>
  <c r="Z53"/>
  <c r="B53" s="1"/>
  <c r="CK52"/>
  <c r="CI52"/>
  <c r="CF52"/>
  <c r="BX52"/>
  <c r="BI52"/>
  <c r="AV52"/>
  <c r="AR52"/>
  <c r="AC52"/>
  <c r="Z52"/>
  <c r="B52" s="1"/>
  <c r="CK51"/>
  <c r="CI51"/>
  <c r="CF51"/>
  <c r="BX51"/>
  <c r="BI51"/>
  <c r="AV51"/>
  <c r="AR51"/>
  <c r="AC51"/>
  <c r="Z51"/>
  <c r="B51" s="1"/>
  <c r="CK50"/>
  <c r="CI50"/>
  <c r="CF50"/>
  <c r="BX50"/>
  <c r="BI50"/>
  <c r="AV50"/>
  <c r="AR50"/>
  <c r="AC50"/>
  <c r="Z50"/>
  <c r="B50" s="1"/>
  <c r="CK49"/>
  <c r="CI49"/>
  <c r="CF49"/>
  <c r="BX49"/>
  <c r="BI49"/>
  <c r="AV49"/>
  <c r="AR49"/>
  <c r="AC49"/>
  <c r="Z49"/>
  <c r="B49" s="1"/>
  <c r="CK48"/>
  <c r="CI48"/>
  <c r="CF48"/>
  <c r="BX48"/>
  <c r="BI48"/>
  <c r="AV48"/>
  <c r="AR48"/>
  <c r="AC48"/>
  <c r="Z48"/>
  <c r="B48" s="1"/>
  <c r="CK47"/>
  <c r="CI47"/>
  <c r="CF47"/>
  <c r="BX47"/>
  <c r="BI47"/>
  <c r="AV47"/>
  <c r="AR47"/>
  <c r="AC47"/>
  <c r="Z47"/>
  <c r="CK46"/>
  <c r="CI46"/>
  <c r="CF46"/>
  <c r="BX46"/>
  <c r="BI46"/>
  <c r="AV46"/>
  <c r="AR46"/>
  <c r="AC46"/>
  <c r="Z46"/>
  <c r="B46" s="1"/>
  <c r="CK45"/>
  <c r="CI45"/>
  <c r="CF45"/>
  <c r="BX45"/>
  <c r="BI45"/>
  <c r="AV45"/>
  <c r="AR45"/>
  <c r="AC45"/>
  <c r="Z45"/>
  <c r="B45" s="1"/>
  <c r="CK44"/>
  <c r="CI44"/>
  <c r="CF44"/>
  <c r="BX44"/>
  <c r="BI44"/>
  <c r="AV44"/>
  <c r="AR44"/>
  <c r="AC44"/>
  <c r="Z44"/>
  <c r="B44" s="1"/>
  <c r="CK43"/>
  <c r="CI43"/>
  <c r="CF43"/>
  <c r="BX43"/>
  <c r="BI43"/>
  <c r="AV43"/>
  <c r="AR43"/>
  <c r="AC43"/>
  <c r="Z43"/>
  <c r="B43" s="1"/>
  <c r="CK42"/>
  <c r="CI42"/>
  <c r="CF42"/>
  <c r="BX42"/>
  <c r="BI42"/>
  <c r="AV42"/>
  <c r="AR42"/>
  <c r="AC42"/>
  <c r="Z42"/>
  <c r="B42" s="1"/>
  <c r="CK41"/>
  <c r="CI41"/>
  <c r="CF41"/>
  <c r="BX41"/>
  <c r="BI41"/>
  <c r="AV41"/>
  <c r="AR41"/>
  <c r="AC41"/>
  <c r="Z41"/>
  <c r="B41" s="1"/>
  <c r="CK40"/>
  <c r="CI40"/>
  <c r="CF40"/>
  <c r="BX40"/>
  <c r="BI40"/>
  <c r="AV40"/>
  <c r="AR40"/>
  <c r="AC40"/>
  <c r="Z40"/>
  <c r="B40" s="1"/>
  <c r="CK39"/>
  <c r="CI39"/>
  <c r="CF39"/>
  <c r="BX39"/>
  <c r="BI39"/>
  <c r="AV39"/>
  <c r="AR39"/>
  <c r="AC39"/>
  <c r="Z39"/>
  <c r="B39" s="1"/>
  <c r="CK38"/>
  <c r="CI38"/>
  <c r="CF38"/>
  <c r="BX38"/>
  <c r="BI38"/>
  <c r="AV38"/>
  <c r="AR38"/>
  <c r="AC38"/>
  <c r="Z38"/>
  <c r="B38" s="1"/>
  <c r="CK37"/>
  <c r="CI37"/>
  <c r="CF37"/>
  <c r="BX37"/>
  <c r="BI37"/>
  <c r="AV37"/>
  <c r="AR37"/>
  <c r="AC37"/>
  <c r="Z37"/>
  <c r="B37" s="1"/>
  <c r="CK36"/>
  <c r="CI36"/>
  <c r="CF36"/>
  <c r="BX36"/>
  <c r="BI36"/>
  <c r="AV36"/>
  <c r="AR36"/>
  <c r="AC36"/>
  <c r="Z36"/>
  <c r="B36" s="1"/>
  <c r="CK35"/>
  <c r="CI35"/>
  <c r="CF35"/>
  <c r="BX35"/>
  <c r="BI35"/>
  <c r="AV35"/>
  <c r="AR35"/>
  <c r="AC35"/>
  <c r="Z35"/>
  <c r="B35" s="1"/>
  <c r="CK34"/>
  <c r="CI34"/>
  <c r="CF34"/>
  <c r="BX34"/>
  <c r="BI34"/>
  <c r="AV34"/>
  <c r="AR34"/>
  <c r="AC34"/>
  <c r="Z34"/>
  <c r="CK33"/>
  <c r="CI33"/>
  <c r="CF33"/>
  <c r="BX33"/>
  <c r="BI33"/>
  <c r="AV33"/>
  <c r="AR33"/>
  <c r="AC33"/>
  <c r="Z33"/>
  <c r="B33" s="1"/>
  <c r="CK32"/>
  <c r="CI32"/>
  <c r="CF32"/>
  <c r="BX32"/>
  <c r="BI32"/>
  <c r="AV32"/>
  <c r="AR32"/>
  <c r="AC32"/>
  <c r="Z32"/>
  <c r="B32" s="1"/>
  <c r="CK31"/>
  <c r="CI31"/>
  <c r="CF31"/>
  <c r="BX31"/>
  <c r="BI31"/>
  <c r="AV31"/>
  <c r="AR31"/>
  <c r="AC31"/>
  <c r="Z31"/>
  <c r="B31" s="1"/>
  <c r="CK30"/>
  <c r="CI30"/>
  <c r="CF30"/>
  <c r="BX30"/>
  <c r="BI30"/>
  <c r="AV30"/>
  <c r="AR30"/>
  <c r="AC30"/>
  <c r="Z30"/>
  <c r="B30" s="1"/>
  <c r="CK29"/>
  <c r="CI29"/>
  <c r="CF29"/>
  <c r="BX29"/>
  <c r="BI29"/>
  <c r="AV29"/>
  <c r="AR29"/>
  <c r="AC29"/>
  <c r="Z29"/>
  <c r="B29" s="1"/>
  <c r="CK28"/>
  <c r="CI28"/>
  <c r="CF28"/>
  <c r="BX28"/>
  <c r="BI28"/>
  <c r="AV28"/>
  <c r="AR28"/>
  <c r="AC28"/>
  <c r="Z28"/>
  <c r="B28" s="1"/>
  <c r="CK27"/>
  <c r="CI27"/>
  <c r="CF27"/>
  <c r="BX27"/>
  <c r="BI27"/>
  <c r="AV27"/>
  <c r="AR27"/>
  <c r="AC27"/>
  <c r="Z27"/>
  <c r="B27" s="1"/>
  <c r="CK26"/>
  <c r="CI26"/>
  <c r="CF26"/>
  <c r="BX26"/>
  <c r="BI26"/>
  <c r="AV26"/>
  <c r="AR26"/>
  <c r="AC26"/>
  <c r="Z26"/>
  <c r="B26" s="1"/>
  <c r="CK25"/>
  <c r="CI25"/>
  <c r="CF25"/>
  <c r="BX25"/>
  <c r="BI25"/>
  <c r="AV25"/>
  <c r="AR25"/>
  <c r="AC25"/>
  <c r="Z25"/>
  <c r="B25" s="1"/>
  <c r="CK24"/>
  <c r="CI24"/>
  <c r="CF24"/>
  <c r="BX24"/>
  <c r="BI24"/>
  <c r="AV24"/>
  <c r="AR24"/>
  <c r="AC24"/>
  <c r="Z24"/>
  <c r="B24" s="1"/>
  <c r="CK23"/>
  <c r="CI23"/>
  <c r="CF23"/>
  <c r="BX23"/>
  <c r="BI23"/>
  <c r="AV23"/>
  <c r="AR23"/>
  <c r="AC23"/>
  <c r="Z23"/>
  <c r="B23" s="1"/>
  <c r="CK22"/>
  <c r="CI22"/>
  <c r="CF22"/>
  <c r="BX22"/>
  <c r="BI22"/>
  <c r="AV22"/>
  <c r="AR22"/>
  <c r="AC22"/>
  <c r="Z22"/>
  <c r="B22" s="1"/>
  <c r="CK21"/>
  <c r="CI21"/>
  <c r="CF21"/>
  <c r="BX21"/>
  <c r="BI21"/>
  <c r="AV21"/>
  <c r="AR21"/>
  <c r="AC21"/>
  <c r="Z21"/>
  <c r="B21" s="1"/>
  <c r="CK20"/>
  <c r="CI20"/>
  <c r="CF20"/>
  <c r="BX20"/>
  <c r="BI20"/>
  <c r="AV20"/>
  <c r="AR20"/>
  <c r="AC20"/>
  <c r="Z20"/>
  <c r="CK19"/>
  <c r="CI19"/>
  <c r="CF19"/>
  <c r="BX19"/>
  <c r="BI19"/>
  <c r="AV19"/>
  <c r="AR19"/>
  <c r="AC19"/>
  <c r="Z19"/>
  <c r="B19" s="1"/>
  <c r="CK18"/>
  <c r="CI18"/>
  <c r="CF18"/>
  <c r="BX18"/>
  <c r="BI18"/>
  <c r="AV18"/>
  <c r="AR18"/>
  <c r="AC18"/>
  <c r="Z18"/>
  <c r="B18" s="1"/>
  <c r="CK17"/>
  <c r="CI17"/>
  <c r="CF17"/>
  <c r="BX17"/>
  <c r="BI17"/>
  <c r="AV17"/>
  <c r="AR17"/>
  <c r="AC17"/>
  <c r="Z17"/>
  <c r="B17" s="1"/>
  <c r="CK16"/>
  <c r="CI16"/>
  <c r="CF16"/>
  <c r="BX16"/>
  <c r="BI16"/>
  <c r="AV16"/>
  <c r="AR16"/>
  <c r="AC16"/>
  <c r="Z16"/>
  <c r="B16" s="1"/>
  <c r="CK15"/>
  <c r="CI15"/>
  <c r="CF15"/>
  <c r="BX15"/>
  <c r="BI15"/>
  <c r="AV15"/>
  <c r="AR15"/>
  <c r="AC15"/>
  <c r="Z15"/>
  <c r="B15" s="1"/>
  <c r="CK14"/>
  <c r="CI14"/>
  <c r="CF14"/>
  <c r="BX14"/>
  <c r="BI14"/>
  <c r="AV14"/>
  <c r="AR14"/>
  <c r="AC14"/>
  <c r="Z14"/>
  <c r="B14" s="1"/>
  <c r="CK13"/>
  <c r="CI13"/>
  <c r="CF13"/>
  <c r="BX13"/>
  <c r="BI13"/>
  <c r="AV13"/>
  <c r="AR13"/>
  <c r="AC13"/>
  <c r="Z13"/>
  <c r="B13" s="1"/>
  <c r="CK12"/>
  <c r="CI12"/>
  <c r="CF12"/>
  <c r="BX12"/>
  <c r="BI12"/>
  <c r="AV12"/>
  <c r="AR12"/>
  <c r="AC12"/>
  <c r="Z12"/>
  <c r="B12" s="1"/>
  <c r="CK11"/>
  <c r="CI11"/>
  <c r="CF11"/>
  <c r="BX11"/>
  <c r="BI11"/>
  <c r="AV11"/>
  <c r="AR11"/>
  <c r="AC11"/>
  <c r="Z11"/>
  <c r="B11" s="1"/>
  <c r="CK10"/>
  <c r="CI10"/>
  <c r="CF10"/>
  <c r="BX10"/>
  <c r="BI10"/>
  <c r="AV10"/>
  <c r="AR10"/>
  <c r="AC10"/>
  <c r="Z10"/>
  <c r="B10" s="1"/>
  <c r="CK9"/>
  <c r="CI9"/>
  <c r="CF9"/>
  <c r="BX9"/>
  <c r="BI9"/>
  <c r="AV9"/>
  <c r="AR9"/>
  <c r="AC9"/>
  <c r="Z9"/>
  <c r="B9" s="1"/>
  <c r="CK8"/>
  <c r="CI8"/>
  <c r="CF8"/>
  <c r="BX8"/>
  <c r="BI8"/>
  <c r="AV8"/>
  <c r="AR8"/>
  <c r="AC8"/>
  <c r="Z8"/>
  <c r="B8" s="1"/>
  <c r="CK7"/>
  <c r="CI7"/>
  <c r="CF7"/>
  <c r="BX7"/>
  <c r="BI7"/>
  <c r="AV7"/>
  <c r="AR7"/>
  <c r="AC7"/>
  <c r="Z7"/>
  <c r="B7" s="1"/>
  <c r="CK6"/>
  <c r="CI6"/>
  <c r="CF6"/>
  <c r="BX6"/>
  <c r="BI6"/>
  <c r="AV6"/>
  <c r="AR6"/>
  <c r="AC6"/>
  <c r="Z6"/>
  <c r="B6" s="1"/>
  <c r="CK5"/>
  <c r="CI5"/>
  <c r="CF5"/>
  <c r="BX5"/>
  <c r="BI5"/>
  <c r="AV5"/>
  <c r="AR5"/>
  <c r="AC5"/>
  <c r="Z5"/>
  <c r="B5" s="1"/>
  <c r="CK4"/>
  <c r="CI4"/>
  <c r="CF4"/>
  <c r="BX4"/>
  <c r="BI4"/>
  <c r="AV4"/>
  <c r="AR4"/>
  <c r="AC4"/>
  <c r="Z4"/>
  <c r="B4" s="1"/>
  <c r="CK3"/>
  <c r="CI3"/>
  <c r="CF3"/>
  <c r="BX3"/>
  <c r="BI3"/>
  <c r="AV3"/>
  <c r="AR3"/>
  <c r="AC3"/>
  <c r="Z3"/>
  <c r="B3" s="1"/>
  <c r="CK2"/>
  <c r="CI2"/>
  <c r="CF2"/>
  <c r="BX2"/>
  <c r="BI2"/>
  <c r="AV2"/>
  <c r="AR2"/>
  <c r="AC2"/>
  <c r="Z2"/>
  <c r="B2" s="1"/>
  <c r="E118" i="17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8"/>
  <c r="B71"/>
  <c r="B72"/>
  <c r="B74"/>
  <c r="B75"/>
  <c r="B76"/>
  <c r="B77"/>
  <c r="B78"/>
  <c r="B79"/>
  <c r="B80"/>
  <c r="B81"/>
  <c r="B82"/>
  <c r="B83"/>
  <c r="B84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4"/>
  <c r="B115"/>
  <c r="B116"/>
  <c r="B2"/>
  <c r="AD118"/>
  <c r="AF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2"/>
  <c r="BK118"/>
  <c r="BL3"/>
  <c r="BL4"/>
  <c r="BL5"/>
  <c r="BL6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88"/>
  <c r="BL89"/>
  <c r="BL90"/>
  <c r="BL91"/>
  <c r="BL92"/>
  <c r="BL93"/>
  <c r="BL94"/>
  <c r="BL95"/>
  <c r="BL96"/>
  <c r="BL97"/>
  <c r="BL98"/>
  <c r="BL99"/>
  <c r="BL100"/>
  <c r="BL101"/>
  <c r="BL102"/>
  <c r="BL103"/>
  <c r="BL104"/>
  <c r="BL105"/>
  <c r="BL106"/>
  <c r="BL107"/>
  <c r="BL108"/>
  <c r="BL109"/>
  <c r="BL110"/>
  <c r="BL111"/>
  <c r="BL112"/>
  <c r="BL113"/>
  <c r="BL114"/>
  <c r="BL115"/>
  <c r="BL116"/>
  <c r="BL117"/>
  <c r="BL2"/>
  <c r="BL118" s="1"/>
  <c r="BG84"/>
  <c r="BJ84"/>
  <c r="AM118"/>
  <c r="AK84"/>
  <c r="AR84"/>
  <c r="BM118"/>
  <c r="BN3"/>
  <c r="BN4"/>
  <c r="BN5"/>
  <c r="BN6"/>
  <c r="BN7"/>
  <c r="BN8"/>
  <c r="BN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N69"/>
  <c r="BN70"/>
  <c r="BN71"/>
  <c r="BN72"/>
  <c r="BN73"/>
  <c r="BN74"/>
  <c r="BN75"/>
  <c r="BN76"/>
  <c r="BN77"/>
  <c r="BN78"/>
  <c r="BN79"/>
  <c r="BN80"/>
  <c r="BN81"/>
  <c r="BN82"/>
  <c r="BN83"/>
  <c r="BN84"/>
  <c r="BN85"/>
  <c r="BN86"/>
  <c r="BN87"/>
  <c r="BN88"/>
  <c r="BN89"/>
  <c r="BN90"/>
  <c r="BN91"/>
  <c r="BN92"/>
  <c r="BN93"/>
  <c r="BN94"/>
  <c r="BN95"/>
  <c r="BN96"/>
  <c r="BN97"/>
  <c r="BN98"/>
  <c r="BN99"/>
  <c r="BN100"/>
  <c r="BN101"/>
  <c r="BN102"/>
  <c r="BN103"/>
  <c r="BN104"/>
  <c r="BN105"/>
  <c r="BN106"/>
  <c r="BN107"/>
  <c r="BN108"/>
  <c r="BN109"/>
  <c r="BN110"/>
  <c r="BN111"/>
  <c r="BN112"/>
  <c r="BN113"/>
  <c r="BN114"/>
  <c r="BN115"/>
  <c r="BN116"/>
  <c r="BN117"/>
  <c r="BN2"/>
  <c r="AX118"/>
  <c r="AT84"/>
  <c r="AV84"/>
  <c r="BA84"/>
  <c r="AI118"/>
  <c r="W118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2"/>
  <c r="AC84"/>
  <c r="U84"/>
  <c r="S84"/>
  <c r="P84"/>
  <c r="BD118"/>
  <c r="AA118"/>
  <c r="Z118"/>
  <c r="AE118"/>
  <c r="AC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2"/>
  <c r="Y118"/>
  <c r="AB118"/>
  <c r="BC47"/>
  <c r="BI118"/>
  <c r="BH118"/>
  <c r="BF118"/>
  <c r="BE118"/>
  <c r="BB118"/>
  <c r="AZ118"/>
  <c r="AY118"/>
  <c r="AW118"/>
  <c r="AU118"/>
  <c r="AS118"/>
  <c r="AQ118"/>
  <c r="AP118"/>
  <c r="AO118"/>
  <c r="AN118"/>
  <c r="AL118"/>
  <c r="AJ118"/>
  <c r="AH118"/>
  <c r="AG118"/>
  <c r="T118"/>
  <c r="R118"/>
  <c r="Q118"/>
  <c r="O118"/>
  <c r="N118"/>
  <c r="M118"/>
  <c r="L118"/>
  <c r="K118"/>
  <c r="J118"/>
  <c r="I118"/>
  <c r="H118"/>
  <c r="G118"/>
  <c r="F118"/>
  <c r="D118"/>
  <c r="BJ117"/>
  <c r="BG117"/>
  <c r="BC117"/>
  <c r="BA117"/>
  <c r="AV117"/>
  <c r="AT117"/>
  <c r="AR117"/>
  <c r="AK117"/>
  <c r="U117"/>
  <c r="S117"/>
  <c r="P117"/>
  <c r="B117" s="1"/>
  <c r="BJ116"/>
  <c r="BG116"/>
  <c r="BC116"/>
  <c r="BA116"/>
  <c r="AV116"/>
  <c r="AT116"/>
  <c r="AR116"/>
  <c r="AK116"/>
  <c r="U116"/>
  <c r="S116"/>
  <c r="P116"/>
  <c r="BJ115"/>
  <c r="BG115"/>
  <c r="BC115"/>
  <c r="BA115"/>
  <c r="AV115"/>
  <c r="AT115"/>
  <c r="AR115"/>
  <c r="AK115"/>
  <c r="U115"/>
  <c r="S115"/>
  <c r="P115"/>
  <c r="BJ114"/>
  <c r="BG114"/>
  <c r="BC114"/>
  <c r="BA114"/>
  <c r="AV114"/>
  <c r="AT114"/>
  <c r="AR114"/>
  <c r="AK114"/>
  <c r="U114"/>
  <c r="S114"/>
  <c r="P114"/>
  <c r="BJ113"/>
  <c r="BG113"/>
  <c r="BA113"/>
  <c r="AV113"/>
  <c r="AT113"/>
  <c r="AR113"/>
  <c r="AK113"/>
  <c r="U113"/>
  <c r="S113"/>
  <c r="P113"/>
  <c r="B113" s="1"/>
  <c r="BJ112"/>
  <c r="BG112"/>
  <c r="BC112"/>
  <c r="BA112"/>
  <c r="AV112"/>
  <c r="AT112"/>
  <c r="AR112"/>
  <c r="AK112"/>
  <c r="U112"/>
  <c r="S112"/>
  <c r="P112"/>
  <c r="BJ111"/>
  <c r="BG111"/>
  <c r="BC111"/>
  <c r="BA111"/>
  <c r="AV111"/>
  <c r="AT111"/>
  <c r="AR111"/>
  <c r="AK111"/>
  <c r="U111"/>
  <c r="S111"/>
  <c r="P111"/>
  <c r="BJ110"/>
  <c r="BG110"/>
  <c r="BC110"/>
  <c r="BA110"/>
  <c r="AV110"/>
  <c r="AT110"/>
  <c r="AR110"/>
  <c r="AK110"/>
  <c r="U110"/>
  <c r="S110"/>
  <c r="P110"/>
  <c r="BJ109"/>
  <c r="BG109"/>
  <c r="BC109"/>
  <c r="BA109"/>
  <c r="AV109"/>
  <c r="AT109"/>
  <c r="AR109"/>
  <c r="AK109"/>
  <c r="U109"/>
  <c r="S109"/>
  <c r="P109"/>
  <c r="BJ108"/>
  <c r="BG108"/>
  <c r="BC108"/>
  <c r="BA108"/>
  <c r="AV108"/>
  <c r="AT108"/>
  <c r="AR108"/>
  <c r="AK108"/>
  <c r="U108"/>
  <c r="S108"/>
  <c r="P108"/>
  <c r="BJ107"/>
  <c r="BG107"/>
  <c r="BC107"/>
  <c r="BA107"/>
  <c r="AV107"/>
  <c r="AT107"/>
  <c r="AR107"/>
  <c r="AK107"/>
  <c r="U107"/>
  <c r="S107"/>
  <c r="P107"/>
  <c r="BJ106"/>
  <c r="BG106"/>
  <c r="BC106"/>
  <c r="BA106"/>
  <c r="AV106"/>
  <c r="AT106"/>
  <c r="AR106"/>
  <c r="AK106"/>
  <c r="U106"/>
  <c r="S106"/>
  <c r="P106"/>
  <c r="BJ105"/>
  <c r="BG105"/>
  <c r="BC105"/>
  <c r="BA105"/>
  <c r="AV105"/>
  <c r="AT105"/>
  <c r="AR105"/>
  <c r="AK105"/>
  <c r="U105"/>
  <c r="S105"/>
  <c r="P105"/>
  <c r="BJ104"/>
  <c r="BG104"/>
  <c r="BC104"/>
  <c r="BA104"/>
  <c r="AV104"/>
  <c r="AT104"/>
  <c r="AR104"/>
  <c r="AK104"/>
  <c r="U104"/>
  <c r="S104"/>
  <c r="P104"/>
  <c r="BJ103"/>
  <c r="BG103"/>
  <c r="BC103"/>
  <c r="BA103"/>
  <c r="AV103"/>
  <c r="AT103"/>
  <c r="AR103"/>
  <c r="AK103"/>
  <c r="U103"/>
  <c r="S103"/>
  <c r="P103"/>
  <c r="BJ102"/>
  <c r="BG102"/>
  <c r="BC102"/>
  <c r="BA102"/>
  <c r="AV102"/>
  <c r="AT102"/>
  <c r="AR102"/>
  <c r="AK102"/>
  <c r="U102"/>
  <c r="S102"/>
  <c r="P102"/>
  <c r="BJ101"/>
  <c r="BG101"/>
  <c r="BC101"/>
  <c r="BA101"/>
  <c r="AV101"/>
  <c r="AT101"/>
  <c r="AR101"/>
  <c r="AK101"/>
  <c r="U101"/>
  <c r="S101"/>
  <c r="P101"/>
  <c r="BJ100"/>
  <c r="BG100"/>
  <c r="BC100"/>
  <c r="BA100"/>
  <c r="AV100"/>
  <c r="AT100"/>
  <c r="AR100"/>
  <c r="AK100"/>
  <c r="U100"/>
  <c r="S100"/>
  <c r="P100"/>
  <c r="BJ99"/>
  <c r="BG99"/>
  <c r="BA99"/>
  <c r="AV99"/>
  <c r="AT99"/>
  <c r="AR99"/>
  <c r="AK99"/>
  <c r="U99"/>
  <c r="S99"/>
  <c r="P99"/>
  <c r="BJ98"/>
  <c r="BG98"/>
  <c r="BC98"/>
  <c r="BA98"/>
  <c r="AV98"/>
  <c r="AT98"/>
  <c r="AR98"/>
  <c r="AK98"/>
  <c r="U98"/>
  <c r="S98"/>
  <c r="P98"/>
  <c r="BJ97"/>
  <c r="BG97"/>
  <c r="BC97"/>
  <c r="BA97"/>
  <c r="AV97"/>
  <c r="AT97"/>
  <c r="AR97"/>
  <c r="AK97"/>
  <c r="U97"/>
  <c r="S97"/>
  <c r="P97"/>
  <c r="BJ96"/>
  <c r="BG96"/>
  <c r="BC96"/>
  <c r="BA96"/>
  <c r="AV96"/>
  <c r="AT96"/>
  <c r="AR96"/>
  <c r="AK96"/>
  <c r="U96"/>
  <c r="S96"/>
  <c r="P96"/>
  <c r="BJ95"/>
  <c r="BG95"/>
  <c r="BC95"/>
  <c r="BA95"/>
  <c r="AV95"/>
  <c r="AT95"/>
  <c r="AR95"/>
  <c r="AK95"/>
  <c r="U95"/>
  <c r="S95"/>
  <c r="P95"/>
  <c r="BJ94"/>
  <c r="BG94"/>
  <c r="BC94"/>
  <c r="BA94"/>
  <c r="AV94"/>
  <c r="AT94"/>
  <c r="AR94"/>
  <c r="AK94"/>
  <c r="U94"/>
  <c r="S94"/>
  <c r="P94"/>
  <c r="BJ93"/>
  <c r="BG93"/>
  <c r="BC93"/>
  <c r="BA93"/>
  <c r="AV93"/>
  <c r="AT93"/>
  <c r="AR93"/>
  <c r="AK93"/>
  <c r="U93"/>
  <c r="S93"/>
  <c r="P93"/>
  <c r="BJ92"/>
  <c r="BG92"/>
  <c r="BC92"/>
  <c r="BA92"/>
  <c r="AV92"/>
  <c r="AT92"/>
  <c r="AR92"/>
  <c r="AK92"/>
  <c r="U92"/>
  <c r="S92"/>
  <c r="P92"/>
  <c r="BJ91"/>
  <c r="BG91"/>
  <c r="BC91"/>
  <c r="BA91"/>
  <c r="AV91"/>
  <c r="AT91"/>
  <c r="AR91"/>
  <c r="AK91"/>
  <c r="U91"/>
  <c r="S91"/>
  <c r="P91"/>
  <c r="BJ90"/>
  <c r="BG90"/>
  <c r="BC90"/>
  <c r="BA90"/>
  <c r="AV90"/>
  <c r="AT90"/>
  <c r="AR90"/>
  <c r="AK90"/>
  <c r="U90"/>
  <c r="S90"/>
  <c r="P90"/>
  <c r="BJ89"/>
  <c r="BG89"/>
  <c r="BC89"/>
  <c r="BA89"/>
  <c r="AV89"/>
  <c r="AT89"/>
  <c r="AR89"/>
  <c r="AK89"/>
  <c r="U89"/>
  <c r="S89"/>
  <c r="P89"/>
  <c r="BJ88"/>
  <c r="BG88"/>
  <c r="BC88"/>
  <c r="BA88"/>
  <c r="AV88"/>
  <c r="AT88"/>
  <c r="AR88"/>
  <c r="AK88"/>
  <c r="U88"/>
  <c r="S88"/>
  <c r="P88"/>
  <c r="BJ87"/>
  <c r="BG87"/>
  <c r="BC87"/>
  <c r="BA87"/>
  <c r="AV87"/>
  <c r="AT87"/>
  <c r="AR87"/>
  <c r="AK87"/>
  <c r="U87"/>
  <c r="S87"/>
  <c r="P87"/>
  <c r="BJ86"/>
  <c r="BG86"/>
  <c r="BC86"/>
  <c r="BA86"/>
  <c r="AV86"/>
  <c r="AT86"/>
  <c r="AR86"/>
  <c r="AK86"/>
  <c r="U86"/>
  <c r="S86"/>
  <c r="P86"/>
  <c r="BJ85"/>
  <c r="BG85"/>
  <c r="BC85"/>
  <c r="BA85"/>
  <c r="AV85"/>
  <c r="AT85"/>
  <c r="AR85"/>
  <c r="AK85"/>
  <c r="U85"/>
  <c r="S85"/>
  <c r="P85"/>
  <c r="B85" s="1"/>
  <c r="BJ83"/>
  <c r="BG83"/>
  <c r="BC83"/>
  <c r="BA83"/>
  <c r="AV83"/>
  <c r="AT83"/>
  <c r="AR83"/>
  <c r="AK83"/>
  <c r="U83"/>
  <c r="S83"/>
  <c r="P83"/>
  <c r="BJ82"/>
  <c r="BG82"/>
  <c r="BC82"/>
  <c r="BA82"/>
  <c r="AV82"/>
  <c r="AT82"/>
  <c r="AR82"/>
  <c r="AK82"/>
  <c r="U82"/>
  <c r="S82"/>
  <c r="P82"/>
  <c r="BJ81"/>
  <c r="BG81"/>
  <c r="BC81"/>
  <c r="BA81"/>
  <c r="AV81"/>
  <c r="AT81"/>
  <c r="AR81"/>
  <c r="AK81"/>
  <c r="U81"/>
  <c r="S81"/>
  <c r="P81"/>
  <c r="BJ80"/>
  <c r="BG80"/>
  <c r="BC80"/>
  <c r="BA80"/>
  <c r="AV80"/>
  <c r="AT80"/>
  <c r="AR80"/>
  <c r="AK80"/>
  <c r="U80"/>
  <c r="S80"/>
  <c r="P80"/>
  <c r="BJ79"/>
  <c r="BG79"/>
  <c r="BC79"/>
  <c r="BA79"/>
  <c r="AV79"/>
  <c r="AT79"/>
  <c r="AR79"/>
  <c r="AK79"/>
  <c r="U79"/>
  <c r="S79"/>
  <c r="P79"/>
  <c r="BJ78"/>
  <c r="BG78"/>
  <c r="BC78"/>
  <c r="BA78"/>
  <c r="AV78"/>
  <c r="AT78"/>
  <c r="AR78"/>
  <c r="AK78"/>
  <c r="U78"/>
  <c r="S78"/>
  <c r="P78"/>
  <c r="BJ77"/>
  <c r="BG77"/>
  <c r="BC77"/>
  <c r="BA77"/>
  <c r="AV77"/>
  <c r="AT77"/>
  <c r="AR77"/>
  <c r="AK77"/>
  <c r="U77"/>
  <c r="S77"/>
  <c r="P77"/>
  <c r="BJ76"/>
  <c r="BG76"/>
  <c r="BC76"/>
  <c r="BA76"/>
  <c r="AV76"/>
  <c r="AT76"/>
  <c r="AR76"/>
  <c r="AK76"/>
  <c r="U76"/>
  <c r="S76"/>
  <c r="P76"/>
  <c r="BJ75"/>
  <c r="BG75"/>
  <c r="BC75"/>
  <c r="BA75"/>
  <c r="AV75"/>
  <c r="AT75"/>
  <c r="AR75"/>
  <c r="AK75"/>
  <c r="U75"/>
  <c r="S75"/>
  <c r="P75"/>
  <c r="BJ74"/>
  <c r="BG74"/>
  <c r="BC74"/>
  <c r="BA74"/>
  <c r="AV74"/>
  <c r="AT74"/>
  <c r="AR74"/>
  <c r="AK74"/>
  <c r="U74"/>
  <c r="S74"/>
  <c r="P74"/>
  <c r="BJ73"/>
  <c r="BG73"/>
  <c r="BC73"/>
  <c r="BA73"/>
  <c r="AV73"/>
  <c r="AT73"/>
  <c r="AR73"/>
  <c r="AK73"/>
  <c r="U73"/>
  <c r="S73"/>
  <c r="P73"/>
  <c r="B73" s="1"/>
  <c r="BJ72"/>
  <c r="BG72"/>
  <c r="BC72"/>
  <c r="BA72"/>
  <c r="AV72"/>
  <c r="AT72"/>
  <c r="AR72"/>
  <c r="AK72"/>
  <c r="U72"/>
  <c r="S72"/>
  <c r="P72"/>
  <c r="BJ71"/>
  <c r="BG71"/>
  <c r="BC71"/>
  <c r="BA71"/>
  <c r="AV71"/>
  <c r="AT71"/>
  <c r="AR71"/>
  <c r="AK71"/>
  <c r="U71"/>
  <c r="S71"/>
  <c r="P71"/>
  <c r="BJ70"/>
  <c r="BG70"/>
  <c r="BC70"/>
  <c r="BA70"/>
  <c r="AV70"/>
  <c r="AT70"/>
  <c r="AR70"/>
  <c r="AK70"/>
  <c r="U70"/>
  <c r="S70"/>
  <c r="P70"/>
  <c r="B70" s="1"/>
  <c r="BJ69"/>
  <c r="BG69"/>
  <c r="BC69"/>
  <c r="BA69"/>
  <c r="AV69"/>
  <c r="AT69"/>
  <c r="AR69"/>
  <c r="AK69"/>
  <c r="U69"/>
  <c r="S69"/>
  <c r="P69"/>
  <c r="B69" s="1"/>
  <c r="BJ68"/>
  <c r="BG68"/>
  <c r="BC68"/>
  <c r="BA68"/>
  <c r="AV68"/>
  <c r="AT68"/>
  <c r="AR68"/>
  <c r="AK68"/>
  <c r="U68"/>
  <c r="S68"/>
  <c r="P68"/>
  <c r="BJ67"/>
  <c r="BG67"/>
  <c r="BC67"/>
  <c r="BA67"/>
  <c r="AV67"/>
  <c r="AT67"/>
  <c r="AR67"/>
  <c r="AK67"/>
  <c r="U67"/>
  <c r="S67"/>
  <c r="P67"/>
  <c r="B67" s="1"/>
  <c r="BJ66"/>
  <c r="BG66"/>
  <c r="BC66"/>
  <c r="BA66"/>
  <c r="AV66"/>
  <c r="AT66"/>
  <c r="AR66"/>
  <c r="AK66"/>
  <c r="U66"/>
  <c r="S66"/>
  <c r="P66"/>
  <c r="B66" s="1"/>
  <c r="BJ65"/>
  <c r="BG65"/>
  <c r="BC65"/>
  <c r="BA65"/>
  <c r="AV65"/>
  <c r="AT65"/>
  <c r="AR65"/>
  <c r="AK65"/>
  <c r="U65"/>
  <c r="S65"/>
  <c r="P65"/>
  <c r="BJ64"/>
  <c r="BG64"/>
  <c r="BC64"/>
  <c r="BA64"/>
  <c r="AV64"/>
  <c r="AT64"/>
  <c r="AR64"/>
  <c r="AK64"/>
  <c r="U64"/>
  <c r="S64"/>
  <c r="P64"/>
  <c r="BJ63"/>
  <c r="BG63"/>
  <c r="BC63"/>
  <c r="BA63"/>
  <c r="AV63"/>
  <c r="AT63"/>
  <c r="AR63"/>
  <c r="AK63"/>
  <c r="U63"/>
  <c r="S63"/>
  <c r="P63"/>
  <c r="BJ62"/>
  <c r="BG62"/>
  <c r="BC62"/>
  <c r="BA62"/>
  <c r="AV62"/>
  <c r="AT62"/>
  <c r="AR62"/>
  <c r="AK62"/>
  <c r="U62"/>
  <c r="S62"/>
  <c r="P62"/>
  <c r="BJ61"/>
  <c r="BG61"/>
  <c r="BC61"/>
  <c r="BA61"/>
  <c r="AV61"/>
  <c r="AT61"/>
  <c r="AR61"/>
  <c r="AK61"/>
  <c r="U61"/>
  <c r="S61"/>
  <c r="P61"/>
  <c r="BJ60"/>
  <c r="BG60"/>
  <c r="BC60"/>
  <c r="BA60"/>
  <c r="AV60"/>
  <c r="AT60"/>
  <c r="AR60"/>
  <c r="AK60"/>
  <c r="U60"/>
  <c r="S60"/>
  <c r="P60"/>
  <c r="BJ59"/>
  <c r="BG59"/>
  <c r="BC59"/>
  <c r="BA59"/>
  <c r="AV59"/>
  <c r="AT59"/>
  <c r="AR59"/>
  <c r="AK59"/>
  <c r="U59"/>
  <c r="S59"/>
  <c r="P59"/>
  <c r="BJ58"/>
  <c r="BG58"/>
  <c r="BC58"/>
  <c r="BA58"/>
  <c r="AV58"/>
  <c r="AT58"/>
  <c r="AR58"/>
  <c r="AK58"/>
  <c r="U58"/>
  <c r="S58"/>
  <c r="P58"/>
  <c r="BJ57"/>
  <c r="BG57"/>
  <c r="BC57"/>
  <c r="BA57"/>
  <c r="AV57"/>
  <c r="AT57"/>
  <c r="AR57"/>
  <c r="AK57"/>
  <c r="U57"/>
  <c r="S57"/>
  <c r="P57"/>
  <c r="BJ56"/>
  <c r="BG56"/>
  <c r="BC56"/>
  <c r="BA56"/>
  <c r="AV56"/>
  <c r="AT56"/>
  <c r="AR56"/>
  <c r="AK56"/>
  <c r="U56"/>
  <c r="S56"/>
  <c r="P56"/>
  <c r="BJ55"/>
  <c r="BG55"/>
  <c r="BC55"/>
  <c r="BA55"/>
  <c r="AV55"/>
  <c r="AT55"/>
  <c r="AR55"/>
  <c r="AK55"/>
  <c r="U55"/>
  <c r="S55"/>
  <c r="P55"/>
  <c r="BJ54"/>
  <c r="BG54"/>
  <c r="BC54"/>
  <c r="BA54"/>
  <c r="AV54"/>
  <c r="AT54"/>
  <c r="AR54"/>
  <c r="AK54"/>
  <c r="U54"/>
  <c r="S54"/>
  <c r="P54"/>
  <c r="BJ53"/>
  <c r="BG53"/>
  <c r="BC53"/>
  <c r="BA53"/>
  <c r="AV53"/>
  <c r="AT53"/>
  <c r="AR53"/>
  <c r="AK53"/>
  <c r="U53"/>
  <c r="S53"/>
  <c r="P53"/>
  <c r="BJ52"/>
  <c r="BG52"/>
  <c r="BC52"/>
  <c r="BA52"/>
  <c r="AV52"/>
  <c r="AT52"/>
  <c r="AR52"/>
  <c r="AK52"/>
  <c r="U52"/>
  <c r="S52"/>
  <c r="P52"/>
  <c r="BJ51"/>
  <c r="BG51"/>
  <c r="BC51"/>
  <c r="BA51"/>
  <c r="AV51"/>
  <c r="AT51"/>
  <c r="AR51"/>
  <c r="AK51"/>
  <c r="U51"/>
  <c r="S51"/>
  <c r="P51"/>
  <c r="BJ50"/>
  <c r="BG50"/>
  <c r="BC50"/>
  <c r="BA50"/>
  <c r="AV50"/>
  <c r="AT50"/>
  <c r="AR50"/>
  <c r="AK50"/>
  <c r="U50"/>
  <c r="S50"/>
  <c r="P50"/>
  <c r="BJ49"/>
  <c r="BG49"/>
  <c r="BC49"/>
  <c r="BA49"/>
  <c r="AV49"/>
  <c r="AT49"/>
  <c r="AR49"/>
  <c r="AK49"/>
  <c r="U49"/>
  <c r="S49"/>
  <c r="P49"/>
  <c r="BJ48"/>
  <c r="BG48"/>
  <c r="BC48"/>
  <c r="BA48"/>
  <c r="AV48"/>
  <c r="AT48"/>
  <c r="AR48"/>
  <c r="AK48"/>
  <c r="U48"/>
  <c r="S48"/>
  <c r="P48"/>
  <c r="BJ47"/>
  <c r="BG47"/>
  <c r="BA47"/>
  <c r="AV47"/>
  <c r="AT47"/>
  <c r="AR47"/>
  <c r="AK47"/>
  <c r="U47"/>
  <c r="S47"/>
  <c r="P47"/>
  <c r="BJ46"/>
  <c r="BG46"/>
  <c r="BC46"/>
  <c r="BA46"/>
  <c r="AV46"/>
  <c r="AT46"/>
  <c r="AR46"/>
  <c r="AK46"/>
  <c r="U46"/>
  <c r="S46"/>
  <c r="P46"/>
  <c r="BJ45"/>
  <c r="BG45"/>
  <c r="BC45"/>
  <c r="BA45"/>
  <c r="AV45"/>
  <c r="AT45"/>
  <c r="AR45"/>
  <c r="AK45"/>
  <c r="U45"/>
  <c r="S45"/>
  <c r="P45"/>
  <c r="BJ44"/>
  <c r="BG44"/>
  <c r="BC44"/>
  <c r="BA44"/>
  <c r="AV44"/>
  <c r="AT44"/>
  <c r="AR44"/>
  <c r="AK44"/>
  <c r="U44"/>
  <c r="S44"/>
  <c r="P44"/>
  <c r="BJ43"/>
  <c r="BG43"/>
  <c r="BC43"/>
  <c r="BA43"/>
  <c r="AV43"/>
  <c r="AT43"/>
  <c r="AR43"/>
  <c r="AK43"/>
  <c r="U43"/>
  <c r="S43"/>
  <c r="P43"/>
  <c r="BJ42"/>
  <c r="BG42"/>
  <c r="BC42"/>
  <c r="BA42"/>
  <c r="AV42"/>
  <c r="AT42"/>
  <c r="AR42"/>
  <c r="AK42"/>
  <c r="U42"/>
  <c r="S42"/>
  <c r="P42"/>
  <c r="B42" s="1"/>
  <c r="BJ41"/>
  <c r="BG41"/>
  <c r="BC41"/>
  <c r="BA41"/>
  <c r="AV41"/>
  <c r="AT41"/>
  <c r="AR41"/>
  <c r="AK41"/>
  <c r="U41"/>
  <c r="S41"/>
  <c r="P41"/>
  <c r="BJ40"/>
  <c r="BG40"/>
  <c r="BC40"/>
  <c r="BA40"/>
  <c r="AV40"/>
  <c r="AT40"/>
  <c r="AR40"/>
  <c r="AK40"/>
  <c r="U40"/>
  <c r="S40"/>
  <c r="P40"/>
  <c r="BJ39"/>
  <c r="BG39"/>
  <c r="BC39"/>
  <c r="BA39"/>
  <c r="AV39"/>
  <c r="AT39"/>
  <c r="AR39"/>
  <c r="AK39"/>
  <c r="U39"/>
  <c r="S39"/>
  <c r="P39"/>
  <c r="BJ38"/>
  <c r="BG38"/>
  <c r="BC38"/>
  <c r="BA38"/>
  <c r="AV38"/>
  <c r="AT38"/>
  <c r="AR38"/>
  <c r="AK38"/>
  <c r="U38"/>
  <c r="S38"/>
  <c r="P38"/>
  <c r="BJ37"/>
  <c r="BG37"/>
  <c r="BC37"/>
  <c r="BA37"/>
  <c r="AV37"/>
  <c r="AT37"/>
  <c r="AR37"/>
  <c r="AK37"/>
  <c r="U37"/>
  <c r="S37"/>
  <c r="P37"/>
  <c r="BJ36"/>
  <c r="BG36"/>
  <c r="BC36"/>
  <c r="BA36"/>
  <c r="AV36"/>
  <c r="AT36"/>
  <c r="AR36"/>
  <c r="AK36"/>
  <c r="U36"/>
  <c r="S36"/>
  <c r="P36"/>
  <c r="BJ35"/>
  <c r="BG35"/>
  <c r="BC35"/>
  <c r="BA35"/>
  <c r="AV35"/>
  <c r="AT35"/>
  <c r="AR35"/>
  <c r="AK35"/>
  <c r="U35"/>
  <c r="S35"/>
  <c r="P35"/>
  <c r="BJ34"/>
  <c r="BG34"/>
  <c r="BC34"/>
  <c r="BA34"/>
  <c r="AV34"/>
  <c r="AT34"/>
  <c r="AR34"/>
  <c r="AK34"/>
  <c r="U34"/>
  <c r="S34"/>
  <c r="P34"/>
  <c r="BJ33"/>
  <c r="BG33"/>
  <c r="BC33"/>
  <c r="BA33"/>
  <c r="AV33"/>
  <c r="AT33"/>
  <c r="AR33"/>
  <c r="AK33"/>
  <c r="U33"/>
  <c r="S33"/>
  <c r="P33"/>
  <c r="BJ32"/>
  <c r="BG32"/>
  <c r="BC32"/>
  <c r="BA32"/>
  <c r="AV32"/>
  <c r="AT32"/>
  <c r="AR32"/>
  <c r="AK32"/>
  <c r="U32"/>
  <c r="S32"/>
  <c r="P32"/>
  <c r="BJ31"/>
  <c r="BG31"/>
  <c r="BC31"/>
  <c r="BA31"/>
  <c r="AV31"/>
  <c r="AT31"/>
  <c r="AR31"/>
  <c r="AK31"/>
  <c r="U31"/>
  <c r="S31"/>
  <c r="P31"/>
  <c r="BJ30"/>
  <c r="BG30"/>
  <c r="BC30"/>
  <c r="BA30"/>
  <c r="AV30"/>
  <c r="AT30"/>
  <c r="AR30"/>
  <c r="AK30"/>
  <c r="U30"/>
  <c r="S30"/>
  <c r="P30"/>
  <c r="BJ29"/>
  <c r="BG29"/>
  <c r="BC29"/>
  <c r="BA29"/>
  <c r="AV29"/>
  <c r="AT29"/>
  <c r="AR29"/>
  <c r="AK29"/>
  <c r="U29"/>
  <c r="S29"/>
  <c r="P29"/>
  <c r="BJ28"/>
  <c r="BG28"/>
  <c r="BC28"/>
  <c r="BA28"/>
  <c r="AV28"/>
  <c r="AT28"/>
  <c r="AR28"/>
  <c r="AK28"/>
  <c r="U28"/>
  <c r="S28"/>
  <c r="P28"/>
  <c r="BJ27"/>
  <c r="BG27"/>
  <c r="BC27"/>
  <c r="BA27"/>
  <c r="AV27"/>
  <c r="AT27"/>
  <c r="AR27"/>
  <c r="AK27"/>
  <c r="U27"/>
  <c r="S27"/>
  <c r="P27"/>
  <c r="BJ26"/>
  <c r="BG26"/>
  <c r="BC26"/>
  <c r="BA26"/>
  <c r="AV26"/>
  <c r="AT26"/>
  <c r="AR26"/>
  <c r="AK26"/>
  <c r="U26"/>
  <c r="S26"/>
  <c r="P26"/>
  <c r="BJ25"/>
  <c r="BG25"/>
  <c r="BC25"/>
  <c r="BA25"/>
  <c r="AV25"/>
  <c r="AT25"/>
  <c r="AR25"/>
  <c r="AK25"/>
  <c r="U25"/>
  <c r="S25"/>
  <c r="P25"/>
  <c r="BJ24"/>
  <c r="BG24"/>
  <c r="BC24"/>
  <c r="BA24"/>
  <c r="AV24"/>
  <c r="AT24"/>
  <c r="AR24"/>
  <c r="AK24"/>
  <c r="U24"/>
  <c r="S24"/>
  <c r="P24"/>
  <c r="BJ23"/>
  <c r="BG23"/>
  <c r="BC23"/>
  <c r="BA23"/>
  <c r="AV23"/>
  <c r="AT23"/>
  <c r="AR23"/>
  <c r="AK23"/>
  <c r="U23"/>
  <c r="S23"/>
  <c r="P23"/>
  <c r="BJ22"/>
  <c r="BG22"/>
  <c r="BC22"/>
  <c r="BA22"/>
  <c r="AV22"/>
  <c r="AT22"/>
  <c r="AR22"/>
  <c r="AK22"/>
  <c r="U22"/>
  <c r="S22"/>
  <c r="P22"/>
  <c r="BJ21"/>
  <c r="BG21"/>
  <c r="BC21"/>
  <c r="BA21"/>
  <c r="AV21"/>
  <c r="AT21"/>
  <c r="AR21"/>
  <c r="AK21"/>
  <c r="U21"/>
  <c r="S21"/>
  <c r="P21"/>
  <c r="BJ20"/>
  <c r="BG20"/>
  <c r="BC20"/>
  <c r="BA20"/>
  <c r="AV20"/>
  <c r="AT20"/>
  <c r="AR20"/>
  <c r="AK20"/>
  <c r="U20"/>
  <c r="S20"/>
  <c r="P20"/>
  <c r="BJ19"/>
  <c r="BG19"/>
  <c r="BC19"/>
  <c r="BA19"/>
  <c r="AV19"/>
  <c r="AT19"/>
  <c r="AR19"/>
  <c r="AK19"/>
  <c r="U19"/>
  <c r="S19"/>
  <c r="P19"/>
  <c r="BJ18"/>
  <c r="BG18"/>
  <c r="BC18"/>
  <c r="BA18"/>
  <c r="AV18"/>
  <c r="AT18"/>
  <c r="AR18"/>
  <c r="AK18"/>
  <c r="U18"/>
  <c r="S18"/>
  <c r="P18"/>
  <c r="BJ17"/>
  <c r="BG17"/>
  <c r="BC17"/>
  <c r="BA17"/>
  <c r="AV17"/>
  <c r="AT17"/>
  <c r="AR17"/>
  <c r="AK17"/>
  <c r="U17"/>
  <c r="S17"/>
  <c r="P17"/>
  <c r="BJ16"/>
  <c r="BG16"/>
  <c r="BC16"/>
  <c r="BA16"/>
  <c r="AV16"/>
  <c r="AT16"/>
  <c r="AR16"/>
  <c r="AK16"/>
  <c r="U16"/>
  <c r="S16"/>
  <c r="P16"/>
  <c r="BJ15"/>
  <c r="BG15"/>
  <c r="BC15"/>
  <c r="BA15"/>
  <c r="AV15"/>
  <c r="AT15"/>
  <c r="AR15"/>
  <c r="AK15"/>
  <c r="U15"/>
  <c r="S15"/>
  <c r="P15"/>
  <c r="BJ14"/>
  <c r="BG14"/>
  <c r="BC14"/>
  <c r="BA14"/>
  <c r="AV14"/>
  <c r="AT14"/>
  <c r="AR14"/>
  <c r="AK14"/>
  <c r="U14"/>
  <c r="S14"/>
  <c r="P14"/>
  <c r="BJ13"/>
  <c r="BG13"/>
  <c r="BC13"/>
  <c r="BA13"/>
  <c r="AV13"/>
  <c r="AT13"/>
  <c r="AR13"/>
  <c r="AK13"/>
  <c r="U13"/>
  <c r="S13"/>
  <c r="P13"/>
  <c r="BJ12"/>
  <c r="BG12"/>
  <c r="BC12"/>
  <c r="BA12"/>
  <c r="AV12"/>
  <c r="AT12"/>
  <c r="AR12"/>
  <c r="AK12"/>
  <c r="U12"/>
  <c r="S12"/>
  <c r="P12"/>
  <c r="BJ11"/>
  <c r="BG11"/>
  <c r="BC11"/>
  <c r="BA11"/>
  <c r="AV11"/>
  <c r="AT11"/>
  <c r="AR11"/>
  <c r="AK11"/>
  <c r="U11"/>
  <c r="S11"/>
  <c r="P11"/>
  <c r="BJ10"/>
  <c r="BG10"/>
  <c r="BC10"/>
  <c r="BA10"/>
  <c r="AV10"/>
  <c r="AT10"/>
  <c r="AR10"/>
  <c r="AK10"/>
  <c r="U10"/>
  <c r="S10"/>
  <c r="P10"/>
  <c r="BJ9"/>
  <c r="BG9"/>
  <c r="BC9"/>
  <c r="BA9"/>
  <c r="AV9"/>
  <c r="AT9"/>
  <c r="AR9"/>
  <c r="AK9"/>
  <c r="U9"/>
  <c r="S9"/>
  <c r="P9"/>
  <c r="BJ8"/>
  <c r="BG8"/>
  <c r="BC8"/>
  <c r="BA8"/>
  <c r="AV8"/>
  <c r="AT8"/>
  <c r="AR8"/>
  <c r="AK8"/>
  <c r="U8"/>
  <c r="S8"/>
  <c r="P8"/>
  <c r="BJ7"/>
  <c r="BG7"/>
  <c r="BC7"/>
  <c r="BA7"/>
  <c r="AV7"/>
  <c r="AT7"/>
  <c r="AR7"/>
  <c r="AK7"/>
  <c r="U7"/>
  <c r="S7"/>
  <c r="P7"/>
  <c r="BJ6"/>
  <c r="BG6"/>
  <c r="BC6"/>
  <c r="BA6"/>
  <c r="AV6"/>
  <c r="AT6"/>
  <c r="AR6"/>
  <c r="AK6"/>
  <c r="U6"/>
  <c r="S6"/>
  <c r="P6"/>
  <c r="BJ5"/>
  <c r="BG5"/>
  <c r="BC5"/>
  <c r="BA5"/>
  <c r="AV5"/>
  <c r="AT5"/>
  <c r="AR5"/>
  <c r="AK5"/>
  <c r="U5"/>
  <c r="S5"/>
  <c r="P5"/>
  <c r="BJ4"/>
  <c r="BG4"/>
  <c r="BC4"/>
  <c r="BA4"/>
  <c r="AV4"/>
  <c r="AT4"/>
  <c r="AR4"/>
  <c r="AK4"/>
  <c r="U4"/>
  <c r="S4"/>
  <c r="P4"/>
  <c r="BJ3"/>
  <c r="BG3"/>
  <c r="BC3"/>
  <c r="BA3"/>
  <c r="AV3"/>
  <c r="AT3"/>
  <c r="AR3"/>
  <c r="AK3"/>
  <c r="U3"/>
  <c r="S3"/>
  <c r="P3"/>
  <c r="BJ2"/>
  <c r="BG2"/>
  <c r="BC2"/>
  <c r="BA2"/>
  <c r="AV2"/>
  <c r="AT2"/>
  <c r="AR2"/>
  <c r="AK2"/>
  <c r="U2"/>
  <c r="S2"/>
  <c r="P2"/>
  <c r="P90" i="4"/>
  <c r="S90"/>
  <c r="V90"/>
  <c r="X90"/>
  <c r="Z90"/>
  <c r="AB90"/>
  <c r="BI90"/>
  <c r="BG90"/>
  <c r="BD90"/>
  <c r="AZ90"/>
  <c r="AX90"/>
  <c r="AT90"/>
  <c r="AQ90"/>
  <c r="AF90"/>
  <c r="AO90"/>
  <c r="AM90"/>
  <c r="B63" i="18" l="1"/>
  <c r="B69"/>
  <c r="B71"/>
  <c r="B95"/>
  <c r="B112"/>
  <c r="B116"/>
  <c r="B34"/>
  <c r="B20"/>
  <c r="B66"/>
  <c r="B72"/>
  <c r="CA118"/>
  <c r="B47"/>
  <c r="B59"/>
  <c r="B76"/>
  <c r="B64"/>
  <c r="B68"/>
  <c r="B74"/>
  <c r="B105"/>
  <c r="CQ118"/>
  <c r="B117"/>
  <c r="B108"/>
  <c r="B70"/>
  <c r="B67"/>
  <c r="B62"/>
  <c r="B58"/>
  <c r="B73"/>
  <c r="BQ118"/>
  <c r="AM118"/>
  <c r="AV118"/>
  <c r="BO118"/>
  <c r="CI118"/>
  <c r="AR118"/>
  <c r="BL118"/>
  <c r="AC118"/>
  <c r="BX118"/>
  <c r="CK118"/>
  <c r="CM118"/>
  <c r="CF118"/>
  <c r="BI118"/>
  <c r="AH118"/>
  <c r="Z118"/>
  <c r="AF118" i="17"/>
  <c r="BN118"/>
  <c r="BG118"/>
  <c r="S118"/>
  <c r="AC118"/>
  <c r="U118"/>
  <c r="AK118"/>
  <c r="AV118"/>
  <c r="BJ118"/>
  <c r="AT118"/>
  <c r="BC118"/>
  <c r="X118"/>
  <c r="AR118"/>
  <c r="BA118"/>
  <c r="P118"/>
  <c r="B90" i="4"/>
  <c r="B118" i="17" l="1"/>
  <c r="BD3" i="4"/>
  <c r="BD4"/>
  <c r="BD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1"/>
  <c r="BD92"/>
  <c r="BD93"/>
  <c r="BD94"/>
  <c r="BD95"/>
  <c r="BD96"/>
  <c r="BD97"/>
  <c r="BD98"/>
  <c r="BD99"/>
  <c r="BD100"/>
  <c r="BD101"/>
  <c r="BD102"/>
  <c r="BD103"/>
  <c r="BD104"/>
  <c r="BD105"/>
  <c r="BD106"/>
  <c r="BD107"/>
  <c r="BD108"/>
  <c r="BD109"/>
  <c r="BD110"/>
  <c r="BD111"/>
  <c r="BD112"/>
  <c r="BD113"/>
  <c r="BD114"/>
  <c r="BD115"/>
  <c r="BD116"/>
  <c r="BD2"/>
  <c r="AT3"/>
  <c r="AT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6"/>
  <c r="AT2"/>
  <c r="AR117"/>
  <c r="Z118" i="1"/>
  <c r="AB43" i="4"/>
  <c r="BI3"/>
  <c r="BI4"/>
  <c r="BI5"/>
  <c r="BI6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74"/>
  <c r="BI75"/>
  <c r="BI76"/>
  <c r="BI77"/>
  <c r="BI78"/>
  <c r="BI79"/>
  <c r="BI80"/>
  <c r="BI81"/>
  <c r="BI82"/>
  <c r="BI83"/>
  <c r="BI84"/>
  <c r="BI85"/>
  <c r="BI86"/>
  <c r="BI87"/>
  <c r="BI88"/>
  <c r="BI89"/>
  <c r="BI91"/>
  <c r="BI92"/>
  <c r="BI93"/>
  <c r="BI94"/>
  <c r="BI95"/>
  <c r="BI96"/>
  <c r="BI97"/>
  <c r="BI98"/>
  <c r="BI99"/>
  <c r="BI100"/>
  <c r="BI101"/>
  <c r="BI102"/>
  <c r="BI103"/>
  <c r="BI104"/>
  <c r="BI105"/>
  <c r="BI106"/>
  <c r="BI107"/>
  <c r="BI108"/>
  <c r="BI109"/>
  <c r="BI110"/>
  <c r="BI111"/>
  <c r="BI112"/>
  <c r="BI113"/>
  <c r="BI114"/>
  <c r="BI115"/>
  <c r="BI116"/>
  <c r="BI2"/>
  <c r="BH117"/>
  <c r="BA117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B21" s="1"/>
  <c r="X22"/>
  <c r="X23"/>
  <c r="X24"/>
  <c r="X25"/>
  <c r="X26"/>
  <c r="X27"/>
  <c r="X28"/>
  <c r="X29"/>
  <c r="B29" s="1"/>
  <c r="X30"/>
  <c r="X31"/>
  <c r="X32"/>
  <c r="X33"/>
  <c r="B33" s="1"/>
  <c r="X34"/>
  <c r="X35"/>
  <c r="X36"/>
  <c r="X37"/>
  <c r="B37" s="1"/>
  <c r="X38"/>
  <c r="X39"/>
  <c r="X40"/>
  <c r="X41"/>
  <c r="B41" s="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B65" s="1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B85" s="1"/>
  <c r="X86"/>
  <c r="X87"/>
  <c r="X88"/>
  <c r="X89"/>
  <c r="B89" s="1"/>
  <c r="X91"/>
  <c r="X92"/>
  <c r="X93"/>
  <c r="X94"/>
  <c r="B94" s="1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2"/>
  <c r="W117"/>
  <c r="BB117"/>
  <c r="AY117"/>
  <c r="AZ3"/>
  <c r="AZ4"/>
  <c r="AZ5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87"/>
  <c r="AZ88"/>
  <c r="AZ89"/>
  <c r="AZ91"/>
  <c r="AZ92"/>
  <c r="AZ93"/>
  <c r="AZ94"/>
  <c r="AZ95"/>
  <c r="AZ96"/>
  <c r="AZ97"/>
  <c r="AZ99"/>
  <c r="AZ100"/>
  <c r="AZ101"/>
  <c r="AZ102"/>
  <c r="AZ103"/>
  <c r="AZ104"/>
  <c r="AZ105"/>
  <c r="AZ106"/>
  <c r="AZ107"/>
  <c r="AZ108"/>
  <c r="AZ109"/>
  <c r="AZ110"/>
  <c r="AZ111"/>
  <c r="AZ113"/>
  <c r="AZ114"/>
  <c r="AZ115"/>
  <c r="AZ116"/>
  <c r="AZ2"/>
  <c r="AV117"/>
  <c r="AH117"/>
  <c r="F117"/>
  <c r="G117"/>
  <c r="H117"/>
  <c r="BG3"/>
  <c r="BG4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G111"/>
  <c r="BG112"/>
  <c r="BG113"/>
  <c r="BG114"/>
  <c r="BG115"/>
  <c r="BG116"/>
  <c r="BG2"/>
  <c r="BE117"/>
  <c r="AU117"/>
  <c r="AW117"/>
  <c r="AX3"/>
  <c r="AX4"/>
  <c r="AX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83"/>
  <c r="AX84"/>
  <c r="AX85"/>
  <c r="AX86"/>
  <c r="AX87"/>
  <c r="AX88"/>
  <c r="AX89"/>
  <c r="AX91"/>
  <c r="AX92"/>
  <c r="AX93"/>
  <c r="AX94"/>
  <c r="AX95"/>
  <c r="AX96"/>
  <c r="AX97"/>
  <c r="AX98"/>
  <c r="AX99"/>
  <c r="AX100"/>
  <c r="AX101"/>
  <c r="AX102"/>
  <c r="AX103"/>
  <c r="AX104"/>
  <c r="AX105"/>
  <c r="AX106"/>
  <c r="AX107"/>
  <c r="AX108"/>
  <c r="AX109"/>
  <c r="AX110"/>
  <c r="AX111"/>
  <c r="AX112"/>
  <c r="AX113"/>
  <c r="AX114"/>
  <c r="AX115"/>
  <c r="AX116"/>
  <c r="AX2"/>
  <c r="AS117"/>
  <c r="AP117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1"/>
  <c r="AQ92"/>
  <c r="AQ93"/>
  <c r="AQ94"/>
  <c r="AQ95"/>
  <c r="AQ96"/>
  <c r="AQ97"/>
  <c r="AQ98"/>
  <c r="AQ99"/>
  <c r="AQ100"/>
  <c r="AQ101"/>
  <c r="AQ102"/>
  <c r="AQ103"/>
  <c r="AQ104"/>
  <c r="AQ105"/>
  <c r="AQ106"/>
  <c r="AQ107"/>
  <c r="AQ108"/>
  <c r="AQ109"/>
  <c r="AQ110"/>
  <c r="AQ111"/>
  <c r="AQ112"/>
  <c r="AQ113"/>
  <c r="AQ114"/>
  <c r="AQ115"/>
  <c r="AQ116"/>
  <c r="AQ2"/>
  <c r="AN117"/>
  <c r="AO3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2"/>
  <c r="AJ117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2"/>
  <c r="AA117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2"/>
  <c r="T117"/>
  <c r="U117"/>
  <c r="Q117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1"/>
  <c r="S92"/>
  <c r="S93"/>
  <c r="S94"/>
  <c r="S95"/>
  <c r="S96"/>
  <c r="S97"/>
  <c r="S98"/>
  <c r="S99"/>
  <c r="B99" s="1"/>
  <c r="S100"/>
  <c r="S101"/>
  <c r="S102"/>
  <c r="S103"/>
  <c r="B103" s="1"/>
  <c r="S104"/>
  <c r="S105"/>
  <c r="S106"/>
  <c r="S107"/>
  <c r="B107" s="1"/>
  <c r="S108"/>
  <c r="S109"/>
  <c r="S110"/>
  <c r="S111"/>
  <c r="S112"/>
  <c r="S113"/>
  <c r="S114"/>
  <c r="S115"/>
  <c r="S116"/>
  <c r="S2"/>
  <c r="I117"/>
  <c r="J117"/>
  <c r="K117"/>
  <c r="BC117"/>
  <c r="BF117"/>
  <c r="AM3"/>
  <c r="AM4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2"/>
  <c r="AI117"/>
  <c r="AK117"/>
  <c r="AG117"/>
  <c r="AL117"/>
  <c r="L117"/>
  <c r="AF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2"/>
  <c r="AC117"/>
  <c r="AD117"/>
  <c r="AE117"/>
  <c r="Y117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2"/>
  <c r="R117"/>
  <c r="N117"/>
  <c r="E117"/>
  <c r="M117"/>
  <c r="O117"/>
  <c r="D117"/>
  <c r="P109"/>
  <c r="B109" s="1"/>
  <c r="P110"/>
  <c r="B110" s="1"/>
  <c r="P111"/>
  <c r="B111" s="1"/>
  <c r="P112"/>
  <c r="B112" s="1"/>
  <c r="P113"/>
  <c r="B113" s="1"/>
  <c r="P114"/>
  <c r="B114" s="1"/>
  <c r="P115"/>
  <c r="B115" s="1"/>
  <c r="P116"/>
  <c r="P98"/>
  <c r="P99"/>
  <c r="P100"/>
  <c r="B100" s="1"/>
  <c r="P101"/>
  <c r="B101" s="1"/>
  <c r="P102"/>
  <c r="B102" s="1"/>
  <c r="P103"/>
  <c r="P104"/>
  <c r="B104" s="1"/>
  <c r="P105"/>
  <c r="B105" s="1"/>
  <c r="P106"/>
  <c r="B106" s="1"/>
  <c r="P107"/>
  <c r="P108"/>
  <c r="B108" s="1"/>
  <c r="P83"/>
  <c r="B83" s="1"/>
  <c r="P84"/>
  <c r="P85"/>
  <c r="P86"/>
  <c r="B86" s="1"/>
  <c r="P87"/>
  <c r="B87" s="1"/>
  <c r="P88"/>
  <c r="B88" s="1"/>
  <c r="P89"/>
  <c r="P91"/>
  <c r="B91" s="1"/>
  <c r="P92"/>
  <c r="B92" s="1"/>
  <c r="P93"/>
  <c r="B93" s="1"/>
  <c r="P94"/>
  <c r="P95"/>
  <c r="B95" s="1"/>
  <c r="P96"/>
  <c r="B96" s="1"/>
  <c r="P97"/>
  <c r="B97" s="1"/>
  <c r="P69"/>
  <c r="P70"/>
  <c r="P71"/>
  <c r="P72"/>
  <c r="B72" s="1"/>
  <c r="P73"/>
  <c r="P74"/>
  <c r="P75"/>
  <c r="B75" s="1"/>
  <c r="P76"/>
  <c r="B76" s="1"/>
  <c r="P77"/>
  <c r="B77" s="1"/>
  <c r="P78"/>
  <c r="B78" s="1"/>
  <c r="P79"/>
  <c r="B79" s="1"/>
  <c r="P80"/>
  <c r="B80" s="1"/>
  <c r="P81"/>
  <c r="B81" s="1"/>
  <c r="P82"/>
  <c r="B82" s="1"/>
  <c r="P55"/>
  <c r="B55" s="1"/>
  <c r="P56"/>
  <c r="B56" s="1"/>
  <c r="P57"/>
  <c r="B57" s="1"/>
  <c r="P58"/>
  <c r="P59"/>
  <c r="P60"/>
  <c r="B60" s="1"/>
  <c r="P61"/>
  <c r="B61" s="1"/>
  <c r="P62"/>
  <c r="P63"/>
  <c r="B63" s="1"/>
  <c r="P64"/>
  <c r="B64" s="1"/>
  <c r="P65"/>
  <c r="P66"/>
  <c r="P67"/>
  <c r="P68"/>
  <c r="B68" s="1"/>
  <c r="P39"/>
  <c r="B39" s="1"/>
  <c r="P40"/>
  <c r="B40" s="1"/>
  <c r="P41"/>
  <c r="P42"/>
  <c r="B42" s="1"/>
  <c r="P43"/>
  <c r="B43" s="1"/>
  <c r="P44"/>
  <c r="P45"/>
  <c r="B45" s="1"/>
  <c r="P46"/>
  <c r="B46" s="1"/>
  <c r="P47"/>
  <c r="B47" s="1"/>
  <c r="P48"/>
  <c r="B48" s="1"/>
  <c r="P49"/>
  <c r="B49" s="1"/>
  <c r="P50"/>
  <c r="B50" s="1"/>
  <c r="P51"/>
  <c r="B51" s="1"/>
  <c r="P52"/>
  <c r="B52" s="1"/>
  <c r="P53"/>
  <c r="B53" s="1"/>
  <c r="P54"/>
  <c r="B54" s="1"/>
  <c r="P23"/>
  <c r="B23" s="1"/>
  <c r="P24"/>
  <c r="B24" s="1"/>
  <c r="P25"/>
  <c r="P26"/>
  <c r="B26" s="1"/>
  <c r="P27"/>
  <c r="B27" s="1"/>
  <c r="P28"/>
  <c r="B28" s="1"/>
  <c r="P29"/>
  <c r="P30"/>
  <c r="B30" s="1"/>
  <c r="P31"/>
  <c r="B31" s="1"/>
  <c r="P32"/>
  <c r="B32" s="1"/>
  <c r="P33"/>
  <c r="P34"/>
  <c r="B34" s="1"/>
  <c r="P35"/>
  <c r="B35" s="1"/>
  <c r="P36"/>
  <c r="B36" s="1"/>
  <c r="P37"/>
  <c r="P38"/>
  <c r="B38" s="1"/>
  <c r="P3"/>
  <c r="B3" s="1"/>
  <c r="P4"/>
  <c r="B4" s="1"/>
  <c r="P5"/>
  <c r="B5" s="1"/>
  <c r="P6"/>
  <c r="B6" s="1"/>
  <c r="P7"/>
  <c r="B7" s="1"/>
  <c r="P8"/>
  <c r="B8" s="1"/>
  <c r="P9"/>
  <c r="B9" s="1"/>
  <c r="P10"/>
  <c r="B10" s="1"/>
  <c r="P11"/>
  <c r="B11" s="1"/>
  <c r="P12"/>
  <c r="B12" s="1"/>
  <c r="P13"/>
  <c r="B13" s="1"/>
  <c r="P14"/>
  <c r="B14" s="1"/>
  <c r="P15"/>
  <c r="B15" s="1"/>
  <c r="P16"/>
  <c r="B16" s="1"/>
  <c r="P17"/>
  <c r="B17" s="1"/>
  <c r="P18"/>
  <c r="B18" s="1"/>
  <c r="P19"/>
  <c r="B19" s="1"/>
  <c r="P20"/>
  <c r="P21"/>
  <c r="P22"/>
  <c r="B22" s="1"/>
  <c r="P2"/>
  <c r="B2" s="1"/>
  <c r="B84" i="16"/>
  <c r="B92"/>
  <c r="B100"/>
  <c r="B4"/>
  <c r="B8"/>
  <c r="B12"/>
  <c r="B16"/>
  <c r="B20"/>
  <c r="B24"/>
  <c r="B28"/>
  <c r="B36"/>
  <c r="B40"/>
  <c r="B44"/>
  <c r="B48"/>
  <c r="B52"/>
  <c r="B56"/>
  <c r="B60"/>
  <c r="B64"/>
  <c r="B68"/>
  <c r="B72"/>
  <c r="B76"/>
  <c r="B88"/>
  <c r="B96"/>
  <c r="B104"/>
  <c r="B105"/>
  <c r="B108"/>
  <c r="B109"/>
  <c r="B112"/>
  <c r="B113"/>
  <c r="U78"/>
  <c r="AO116"/>
  <c r="Y118" i="1"/>
  <c r="Y116" i="16"/>
  <c r="V116"/>
  <c r="AD116"/>
  <c r="AG116"/>
  <c r="AH116"/>
  <c r="AI116"/>
  <c r="AC116"/>
  <c r="AE116"/>
  <c r="AF116"/>
  <c r="Z116"/>
  <c r="AA116"/>
  <c r="AB116"/>
  <c r="X116"/>
  <c r="AK116"/>
  <c r="B81"/>
  <c r="AV116"/>
  <c r="B50"/>
  <c r="B46"/>
  <c r="B30"/>
  <c r="U32"/>
  <c r="U30"/>
  <c r="BD116"/>
  <c r="BC116"/>
  <c r="BB116"/>
  <c r="BA116"/>
  <c r="AZ116"/>
  <c r="AX116"/>
  <c r="AW116"/>
  <c r="AU116"/>
  <c r="AT116"/>
  <c r="AS116"/>
  <c r="AR116"/>
  <c r="AQ116"/>
  <c r="AP116"/>
  <c r="AN116"/>
  <c r="AM116"/>
  <c r="AL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U115"/>
  <c r="B115"/>
  <c r="U114"/>
  <c r="B114"/>
  <c r="U113"/>
  <c r="U112"/>
  <c r="U111"/>
  <c r="B111"/>
  <c r="U110"/>
  <c r="B110"/>
  <c r="U109"/>
  <c r="U108"/>
  <c r="U107"/>
  <c r="B107"/>
  <c r="U106"/>
  <c r="B106"/>
  <c r="U105"/>
  <c r="U104"/>
  <c r="U103"/>
  <c r="B103"/>
  <c r="U102"/>
  <c r="B102"/>
  <c r="U101"/>
  <c r="B101"/>
  <c r="U100"/>
  <c r="U99"/>
  <c r="B99"/>
  <c r="U98"/>
  <c r="B98"/>
  <c r="U97"/>
  <c r="B97"/>
  <c r="U96"/>
  <c r="U95"/>
  <c r="B95"/>
  <c r="U94"/>
  <c r="B94"/>
  <c r="U93"/>
  <c r="B93"/>
  <c r="U92"/>
  <c r="U91"/>
  <c r="B91"/>
  <c r="U90"/>
  <c r="B90"/>
  <c r="U89"/>
  <c r="B89"/>
  <c r="U88"/>
  <c r="U87"/>
  <c r="B87"/>
  <c r="U86"/>
  <c r="B86"/>
  <c r="U85"/>
  <c r="B85"/>
  <c r="U84"/>
  <c r="U83"/>
  <c r="B83"/>
  <c r="U82"/>
  <c r="B82"/>
  <c r="U81"/>
  <c r="U80"/>
  <c r="B80"/>
  <c r="U79"/>
  <c r="B79"/>
  <c r="B78"/>
  <c r="U77"/>
  <c r="B77"/>
  <c r="U76"/>
  <c r="U75"/>
  <c r="B75"/>
  <c r="U74"/>
  <c r="B74"/>
  <c r="U73"/>
  <c r="B73"/>
  <c r="U72"/>
  <c r="U71"/>
  <c r="B71"/>
  <c r="U70"/>
  <c r="B70"/>
  <c r="U69"/>
  <c r="B69"/>
  <c r="U68"/>
  <c r="U67"/>
  <c r="B67"/>
  <c r="U66"/>
  <c r="B66"/>
  <c r="U65"/>
  <c r="B65"/>
  <c r="U64"/>
  <c r="U63"/>
  <c r="B63"/>
  <c r="U62"/>
  <c r="B62"/>
  <c r="U61"/>
  <c r="B61"/>
  <c r="U60"/>
  <c r="U59"/>
  <c r="B59"/>
  <c r="U58"/>
  <c r="B58"/>
  <c r="U57"/>
  <c r="B57"/>
  <c r="U56"/>
  <c r="U55"/>
  <c r="B55"/>
  <c r="U54"/>
  <c r="B54"/>
  <c r="U53"/>
  <c r="B53"/>
  <c r="U52"/>
  <c r="U51"/>
  <c r="B51"/>
  <c r="U50"/>
  <c r="U49"/>
  <c r="B49"/>
  <c r="U48"/>
  <c r="U47"/>
  <c r="B47"/>
  <c r="U46"/>
  <c r="U45"/>
  <c r="B45"/>
  <c r="U44"/>
  <c r="U43"/>
  <c r="B43"/>
  <c r="U42"/>
  <c r="B42"/>
  <c r="U41"/>
  <c r="B41"/>
  <c r="U40"/>
  <c r="U39"/>
  <c r="B39"/>
  <c r="U38"/>
  <c r="B38"/>
  <c r="U37"/>
  <c r="B37"/>
  <c r="U36"/>
  <c r="U35"/>
  <c r="B35"/>
  <c r="U34"/>
  <c r="B34"/>
  <c r="U33"/>
  <c r="B33"/>
  <c r="B32"/>
  <c r="U31"/>
  <c r="B31"/>
  <c r="U29"/>
  <c r="B29"/>
  <c r="U28"/>
  <c r="U27"/>
  <c r="B27"/>
  <c r="U26"/>
  <c r="B26"/>
  <c r="U25"/>
  <c r="B25"/>
  <c r="U24"/>
  <c r="U23"/>
  <c r="B23"/>
  <c r="U22"/>
  <c r="B22"/>
  <c r="U21"/>
  <c r="B21"/>
  <c r="U20"/>
  <c r="U19"/>
  <c r="B19"/>
  <c r="U18"/>
  <c r="B18"/>
  <c r="U17"/>
  <c r="B17"/>
  <c r="U16"/>
  <c r="U15"/>
  <c r="B15"/>
  <c r="U14"/>
  <c r="B14"/>
  <c r="U13"/>
  <c r="B13"/>
  <c r="U12"/>
  <c r="U11"/>
  <c r="B11"/>
  <c r="U10"/>
  <c r="B10"/>
  <c r="U9"/>
  <c r="B9"/>
  <c r="U8"/>
  <c r="U7"/>
  <c r="B7"/>
  <c r="U6"/>
  <c r="B6"/>
  <c r="U5"/>
  <c r="B5"/>
  <c r="U4"/>
  <c r="U3"/>
  <c r="B3"/>
  <c r="U2"/>
  <c r="AX116" i="15"/>
  <c r="B85"/>
  <c r="B77"/>
  <c r="B39"/>
  <c r="B20"/>
  <c r="B51"/>
  <c r="B97"/>
  <c r="B93"/>
  <c r="B6"/>
  <c r="B113"/>
  <c r="B109"/>
  <c r="B105"/>
  <c r="B101"/>
  <c r="B89"/>
  <c r="B69"/>
  <c r="B65"/>
  <c r="B61"/>
  <c r="B57"/>
  <c r="B55"/>
  <c r="B53"/>
  <c r="B45"/>
  <c r="B43"/>
  <c r="B41"/>
  <c r="B37"/>
  <c r="B35"/>
  <c r="B33"/>
  <c r="B31"/>
  <c r="B29"/>
  <c r="B25"/>
  <c r="B21"/>
  <c r="B59"/>
  <c r="Q116"/>
  <c r="R116"/>
  <c r="AP116"/>
  <c r="P116"/>
  <c r="AC116"/>
  <c r="X118" i="1"/>
  <c r="B78" i="15"/>
  <c r="AS116"/>
  <c r="AM116"/>
  <c r="AN116"/>
  <c r="AG116"/>
  <c r="AF116"/>
  <c r="AE116"/>
  <c r="Y116"/>
  <c r="AB116"/>
  <c r="B115"/>
  <c r="B114"/>
  <c r="B112"/>
  <c r="B111"/>
  <c r="B110"/>
  <c r="B108"/>
  <c r="B107"/>
  <c r="B106"/>
  <c r="B104"/>
  <c r="B103"/>
  <c r="B102"/>
  <c r="B100"/>
  <c r="B99"/>
  <c r="B98"/>
  <c r="B96"/>
  <c r="B95"/>
  <c r="B94"/>
  <c r="B92"/>
  <c r="B91"/>
  <c r="B90"/>
  <c r="B88"/>
  <c r="B87"/>
  <c r="B86"/>
  <c r="B84"/>
  <c r="B83"/>
  <c r="B82"/>
  <c r="B80"/>
  <c r="B79"/>
  <c r="B76"/>
  <c r="B75"/>
  <c r="B74"/>
  <c r="B72"/>
  <c r="B71"/>
  <c r="B70"/>
  <c r="B68"/>
  <c r="B67"/>
  <c r="B66"/>
  <c r="B64"/>
  <c r="B63"/>
  <c r="B62"/>
  <c r="B60"/>
  <c r="B58"/>
  <c r="B56"/>
  <c r="B54"/>
  <c r="B52"/>
  <c r="B49"/>
  <c r="B48"/>
  <c r="B47"/>
  <c r="B44"/>
  <c r="B42"/>
  <c r="B40"/>
  <c r="B38"/>
  <c r="B36"/>
  <c r="B34"/>
  <c r="B32"/>
  <c r="B28"/>
  <c r="B27"/>
  <c r="B26"/>
  <c r="B24"/>
  <c r="B23"/>
  <c r="B22"/>
  <c r="B19"/>
  <c r="B18"/>
  <c r="B17"/>
  <c r="B16"/>
  <c r="B15"/>
  <c r="B14"/>
  <c r="B13"/>
  <c r="B12"/>
  <c r="B11"/>
  <c r="B10"/>
  <c r="B9"/>
  <c r="B8"/>
  <c r="B5"/>
  <c r="B4"/>
  <c r="B3"/>
  <c r="B2"/>
  <c r="B7"/>
  <c r="T12"/>
  <c r="T11"/>
  <c r="T10"/>
  <c r="T9"/>
  <c r="T8"/>
  <c r="T7"/>
  <c r="T6"/>
  <c r="T5"/>
  <c r="T4"/>
  <c r="T3"/>
  <c r="T2"/>
  <c r="T34"/>
  <c r="T33"/>
  <c r="T31"/>
  <c r="T29"/>
  <c r="T28"/>
  <c r="T27"/>
  <c r="T26"/>
  <c r="T25"/>
  <c r="T24"/>
  <c r="T23"/>
  <c r="T22"/>
  <c r="T21"/>
  <c r="T20"/>
  <c r="T19"/>
  <c r="T18"/>
  <c r="T17"/>
  <c r="T16"/>
  <c r="T15"/>
  <c r="T14"/>
  <c r="T1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80"/>
  <c r="T79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114"/>
  <c r="T113"/>
  <c r="T112"/>
  <c r="T111"/>
  <c r="T110"/>
  <c r="T109"/>
  <c r="T108"/>
  <c r="T107"/>
  <c r="T106"/>
  <c r="T105"/>
  <c r="T104"/>
  <c r="T103"/>
  <c r="T102"/>
  <c r="T101"/>
  <c r="T100"/>
  <c r="T99"/>
  <c r="T115"/>
  <c r="S116"/>
  <c r="O116"/>
  <c r="N116"/>
  <c r="M116"/>
  <c r="L116"/>
  <c r="K116"/>
  <c r="J116"/>
  <c r="X116"/>
  <c r="AL116"/>
  <c r="AJ116"/>
  <c r="I116"/>
  <c r="AK116"/>
  <c r="Z116"/>
  <c r="C116"/>
  <c r="D116"/>
  <c r="BD116"/>
  <c r="BC116"/>
  <c r="BB116"/>
  <c r="BA116"/>
  <c r="AZ116"/>
  <c r="AW116"/>
  <c r="AV116"/>
  <c r="AU116"/>
  <c r="AT116"/>
  <c r="H116"/>
  <c r="AH116"/>
  <c r="W116"/>
  <c r="G116"/>
  <c r="V116"/>
  <c r="F116"/>
  <c r="E116"/>
  <c r="U116"/>
  <c r="AO116"/>
  <c r="AA116"/>
  <c r="AQ116"/>
  <c r="AD116"/>
  <c r="AR116"/>
  <c r="T118" i="1"/>
  <c r="S118"/>
  <c r="R118"/>
  <c r="Q118"/>
  <c r="P118"/>
  <c r="U118"/>
  <c r="AE45" i="11"/>
  <c r="AE105"/>
  <c r="AE96"/>
  <c r="AE79"/>
  <c r="AE77"/>
  <c r="AE75"/>
  <c r="AE52"/>
  <c r="AE43"/>
  <c r="AE32"/>
  <c r="AE31"/>
  <c r="AE26"/>
  <c r="AE25"/>
  <c r="AE24"/>
  <c r="AE23"/>
  <c r="AE8"/>
  <c r="AE13"/>
  <c r="V118" i="1"/>
  <c r="AE77" i="12"/>
  <c r="AE24"/>
  <c r="AE25"/>
  <c r="AE29"/>
  <c r="AE31"/>
  <c r="AE52"/>
  <c r="N114"/>
  <c r="AE10"/>
  <c r="AE105"/>
  <c r="AE75"/>
  <c r="AE79"/>
  <c r="AE13"/>
  <c r="AE18"/>
  <c r="AE43"/>
  <c r="AE112" i="13"/>
  <c r="AE107"/>
  <c r="AE105"/>
  <c r="AE104"/>
  <c r="AE79"/>
  <c r="AE77"/>
  <c r="AE75"/>
  <c r="AE42"/>
  <c r="AE25"/>
  <c r="AE31"/>
  <c r="AE29"/>
  <c r="AE22"/>
  <c r="AE21"/>
  <c r="AE93"/>
  <c r="AE92"/>
  <c r="AE94"/>
  <c r="AD114"/>
  <c r="AC114"/>
  <c r="AB114"/>
  <c r="AA114"/>
  <c r="Z114"/>
  <c r="X114"/>
  <c r="W114"/>
  <c r="V114"/>
  <c r="U114"/>
  <c r="T114"/>
  <c r="S114"/>
  <c r="R114"/>
  <c r="Q114"/>
  <c r="P114"/>
  <c r="O114"/>
  <c r="N114"/>
  <c r="L114"/>
  <c r="K114"/>
  <c r="J114"/>
  <c r="I114"/>
  <c r="H114"/>
  <c r="G114"/>
  <c r="F114"/>
  <c r="E114"/>
  <c r="D114"/>
  <c r="C114"/>
  <c r="B114"/>
  <c r="AE113"/>
  <c r="AE111"/>
  <c r="AE110"/>
  <c r="AE109"/>
  <c r="AE102"/>
  <c r="AE101"/>
  <c r="AE95"/>
  <c r="AE91"/>
  <c r="AE85"/>
  <c r="AE84"/>
  <c r="AE82"/>
  <c r="AE76"/>
  <c r="AE73"/>
  <c r="AE72"/>
  <c r="AE71"/>
  <c r="AE70"/>
  <c r="AE69"/>
  <c r="AE68"/>
  <c r="AE67"/>
  <c r="AE66"/>
  <c r="AE65"/>
  <c r="AE63"/>
  <c r="AE62"/>
  <c r="AE61"/>
  <c r="AE58"/>
  <c r="AE57"/>
  <c r="AE49"/>
  <c r="AE47"/>
  <c r="AE46"/>
  <c r="AE41"/>
  <c r="AE37"/>
  <c r="AE36"/>
  <c r="AE35"/>
  <c r="AE34"/>
  <c r="AE33"/>
  <c r="AE28"/>
  <c r="AE20"/>
  <c r="AE11"/>
  <c r="AE7"/>
  <c r="AE6"/>
  <c r="AE114" s="1"/>
  <c r="AD114" i="12"/>
  <c r="AC114"/>
  <c r="AB114"/>
  <c r="AA114"/>
  <c r="Z114"/>
  <c r="X114"/>
  <c r="W114"/>
  <c r="V114"/>
  <c r="U114"/>
  <c r="T114"/>
  <c r="S114"/>
  <c r="R114"/>
  <c r="Q114"/>
  <c r="P114"/>
  <c r="O114"/>
  <c r="L114"/>
  <c r="K114"/>
  <c r="J114"/>
  <c r="I114"/>
  <c r="H114"/>
  <c r="G114"/>
  <c r="F114"/>
  <c r="E114"/>
  <c r="D114"/>
  <c r="C114"/>
  <c r="B114"/>
  <c r="AE113"/>
  <c r="AE111"/>
  <c r="AE110"/>
  <c r="AE109"/>
  <c r="AE102"/>
  <c r="AE101"/>
  <c r="AE95"/>
  <c r="AE91"/>
  <c r="AE85"/>
  <c r="AE84"/>
  <c r="AE82"/>
  <c r="AE76"/>
  <c r="AE73"/>
  <c r="AE72"/>
  <c r="AE71"/>
  <c r="AE70"/>
  <c r="AE69"/>
  <c r="AE68"/>
  <c r="AE67"/>
  <c r="AE66"/>
  <c r="AE65"/>
  <c r="AE63"/>
  <c r="AE62"/>
  <c r="AE61"/>
  <c r="AE58"/>
  <c r="AE57"/>
  <c r="AE51"/>
  <c r="AE49"/>
  <c r="AE47"/>
  <c r="AE46"/>
  <c r="AE44"/>
  <c r="AE41"/>
  <c r="AE37"/>
  <c r="AE36"/>
  <c r="AE35"/>
  <c r="AE33"/>
  <c r="AE28"/>
  <c r="AE20"/>
  <c r="AE11"/>
  <c r="AE7"/>
  <c r="AE6"/>
  <c r="AE114" s="1"/>
  <c r="AD114" i="11"/>
  <c r="AC114"/>
  <c r="AB114"/>
  <c r="AA114"/>
  <c r="Z114"/>
  <c r="X114"/>
  <c r="W114"/>
  <c r="V114"/>
  <c r="U114"/>
  <c r="T114"/>
  <c r="S114"/>
  <c r="R114"/>
  <c r="Q114"/>
  <c r="P114"/>
  <c r="O114"/>
  <c r="N114"/>
  <c r="L114"/>
  <c r="K114"/>
  <c r="J114"/>
  <c r="I114"/>
  <c r="H114"/>
  <c r="G114"/>
  <c r="F114"/>
  <c r="E114"/>
  <c r="D114"/>
  <c r="C114"/>
  <c r="B114"/>
  <c r="AE113"/>
  <c r="AE111"/>
  <c r="AE110"/>
  <c r="AE109"/>
  <c r="AE102"/>
  <c r="AE101"/>
  <c r="AE95"/>
  <c r="AE91"/>
  <c r="AE85"/>
  <c r="AE84"/>
  <c r="AE82"/>
  <c r="AE76"/>
  <c r="AE73"/>
  <c r="AE72"/>
  <c r="AE71"/>
  <c r="AE70"/>
  <c r="AE69"/>
  <c r="AE68"/>
  <c r="AE67"/>
  <c r="AE66"/>
  <c r="AE65"/>
  <c r="AE63"/>
  <c r="AE62"/>
  <c r="AE61"/>
  <c r="AE58"/>
  <c r="AE57"/>
  <c r="AE51"/>
  <c r="AE49"/>
  <c r="AE47"/>
  <c r="AE46"/>
  <c r="AE44"/>
  <c r="AE41"/>
  <c r="AE37"/>
  <c r="AE36"/>
  <c r="AE35"/>
  <c r="AE34"/>
  <c r="AE33"/>
  <c r="AE28"/>
  <c r="AE20"/>
  <c r="AE11"/>
  <c r="AE114" s="1"/>
  <c r="AE7"/>
  <c r="AE6"/>
  <c r="AB114" i="10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AC113"/>
  <c r="AC111"/>
  <c r="AC110"/>
  <c r="AC109"/>
  <c r="AC102"/>
  <c r="AC101"/>
  <c r="AC95"/>
  <c r="AC91"/>
  <c r="AC85"/>
  <c r="AC84"/>
  <c r="AC82"/>
  <c r="AC76"/>
  <c r="AC73"/>
  <c r="AC72"/>
  <c r="AC71"/>
  <c r="AC70"/>
  <c r="AC69"/>
  <c r="AC68"/>
  <c r="AC67"/>
  <c r="AC66"/>
  <c r="AC65"/>
  <c r="AC63"/>
  <c r="AC62"/>
  <c r="AC61"/>
  <c r="AC58"/>
  <c r="AC57"/>
  <c r="AC51"/>
  <c r="AC49"/>
  <c r="AC47"/>
  <c r="AC46"/>
  <c r="AC44"/>
  <c r="AC41"/>
  <c r="AC37"/>
  <c r="AC36"/>
  <c r="AC35"/>
  <c r="AC34"/>
  <c r="AC33"/>
  <c r="AC28"/>
  <c r="AC20"/>
  <c r="AC11"/>
  <c r="AC7"/>
  <c r="AC6"/>
  <c r="AC114" s="1"/>
  <c r="AB114" i="9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AC113"/>
  <c r="AC111"/>
  <c r="AC110"/>
  <c r="AC109"/>
  <c r="AC102"/>
  <c r="AC101"/>
  <c r="AC95"/>
  <c r="AC91"/>
  <c r="AC85"/>
  <c r="AC84"/>
  <c r="AC82"/>
  <c r="AC76"/>
  <c r="AC73"/>
  <c r="AC72"/>
  <c r="AC71"/>
  <c r="AC70"/>
  <c r="AC69"/>
  <c r="AC68"/>
  <c r="AC67"/>
  <c r="AC66"/>
  <c r="AC65"/>
  <c r="AC63"/>
  <c r="AC62"/>
  <c r="AC61"/>
  <c r="AC58"/>
  <c r="AC57"/>
  <c r="AC51"/>
  <c r="AC49"/>
  <c r="AC47"/>
  <c r="AC46"/>
  <c r="AC44"/>
  <c r="AC41"/>
  <c r="AC37"/>
  <c r="AC36"/>
  <c r="AC35"/>
  <c r="AC34"/>
  <c r="AC33"/>
  <c r="AC28"/>
  <c r="AC20"/>
  <c r="AC11"/>
  <c r="AC114" s="1"/>
  <c r="AC7"/>
  <c r="AC6"/>
  <c r="AB114" i="8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AC113"/>
  <c r="AC111"/>
  <c r="AC110"/>
  <c r="AC109"/>
  <c r="AC102"/>
  <c r="AC101"/>
  <c r="AC95"/>
  <c r="AC91"/>
  <c r="AC85"/>
  <c r="AC84"/>
  <c r="AC82"/>
  <c r="AC76"/>
  <c r="AC73"/>
  <c r="AC72"/>
  <c r="AC71"/>
  <c r="AC70"/>
  <c r="AC69"/>
  <c r="AC68"/>
  <c r="AC67"/>
  <c r="AC66"/>
  <c r="AC65"/>
  <c r="AC63"/>
  <c r="AC62"/>
  <c r="AC61"/>
  <c r="AC58"/>
  <c r="AC57"/>
  <c r="AC51"/>
  <c r="AC49"/>
  <c r="AC47"/>
  <c r="AC46"/>
  <c r="AC44"/>
  <c r="AC41"/>
  <c r="AC37"/>
  <c r="AC36"/>
  <c r="AC35"/>
  <c r="AC34"/>
  <c r="AC33"/>
  <c r="AC28"/>
  <c r="AC20"/>
  <c r="AC11"/>
  <c r="AC7"/>
  <c r="AC6"/>
  <c r="AC114" s="1"/>
  <c r="AB114" i="7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AC113"/>
  <c r="AC111"/>
  <c r="AC110"/>
  <c r="AC109"/>
  <c r="AC102"/>
  <c r="AC101"/>
  <c r="AC95"/>
  <c r="AC91"/>
  <c r="AC85"/>
  <c r="AC84"/>
  <c r="AC82"/>
  <c r="AC76"/>
  <c r="AC73"/>
  <c r="AC72"/>
  <c r="AC71"/>
  <c r="AC70"/>
  <c r="AC69"/>
  <c r="AC68"/>
  <c r="AC67"/>
  <c r="AC66"/>
  <c r="AC65"/>
  <c r="AC63"/>
  <c r="AC62"/>
  <c r="AC61"/>
  <c r="AC58"/>
  <c r="AC57"/>
  <c r="AC51"/>
  <c r="AC49"/>
  <c r="AC47"/>
  <c r="AC46"/>
  <c r="AC44"/>
  <c r="AC114" s="1"/>
  <c r="AC41"/>
  <c r="AC37"/>
  <c r="AC36"/>
  <c r="AC35"/>
  <c r="AC34"/>
  <c r="AC33"/>
  <c r="AC28"/>
  <c r="AC20"/>
  <c r="AC11"/>
  <c r="AC7"/>
  <c r="AC6"/>
  <c r="AB114" i="5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AC37"/>
  <c r="AC44"/>
  <c r="AC113"/>
  <c r="AC111"/>
  <c r="AC110"/>
  <c r="AC109"/>
  <c r="AC102"/>
  <c r="AC101"/>
  <c r="AC95"/>
  <c r="AC91"/>
  <c r="AC85"/>
  <c r="AC84"/>
  <c r="AC82"/>
  <c r="AC76"/>
  <c r="AC73"/>
  <c r="AC72"/>
  <c r="AC71"/>
  <c r="AC70"/>
  <c r="AC69"/>
  <c r="AC68"/>
  <c r="AC67"/>
  <c r="AC66"/>
  <c r="AC65"/>
  <c r="AC63"/>
  <c r="AC62"/>
  <c r="AC61"/>
  <c r="AC58"/>
  <c r="AC57"/>
  <c r="AC51"/>
  <c r="AC49"/>
  <c r="AC47"/>
  <c r="AC46"/>
  <c r="AC41"/>
  <c r="AC36"/>
  <c r="AC35"/>
  <c r="AC34"/>
  <c r="AC33"/>
  <c r="AC28"/>
  <c r="AC20"/>
  <c r="AC11"/>
  <c r="AC7"/>
  <c r="AC114" s="1"/>
  <c r="AC6"/>
  <c r="D114"/>
  <c r="C114"/>
  <c r="B114"/>
  <c r="O118" i="1"/>
  <c r="N118"/>
  <c r="M118"/>
  <c r="L118"/>
  <c r="K118"/>
  <c r="J118"/>
  <c r="I118"/>
  <c r="H118"/>
  <c r="G118"/>
  <c r="F118"/>
  <c r="E118"/>
  <c r="D118"/>
  <c r="C118"/>
  <c r="B118"/>
  <c r="W118"/>
  <c r="B25" i="4" l="1"/>
  <c r="B66"/>
  <c r="B62"/>
  <c r="B98"/>
  <c r="B73"/>
  <c r="B44"/>
  <c r="B59"/>
  <c r="B71"/>
  <c r="X117"/>
  <c r="BI117"/>
  <c r="B20"/>
  <c r="B116"/>
  <c r="B84"/>
  <c r="B74"/>
  <c r="B70"/>
  <c r="B69"/>
  <c r="B67"/>
  <c r="B58"/>
  <c r="AZ117"/>
  <c r="BG117"/>
  <c r="AX117"/>
  <c r="AT117"/>
  <c r="AQ117"/>
  <c r="AO117"/>
  <c r="AB117"/>
  <c r="V117"/>
  <c r="BD117"/>
  <c r="AM117"/>
  <c r="Z117"/>
  <c r="AF117"/>
  <c r="S117"/>
  <c r="P117"/>
  <c r="U116" i="16"/>
  <c r="B73" i="15"/>
  <c r="B116" s="1"/>
  <c r="T116"/>
  <c r="B2" i="16"/>
  <c r="B116" s="1"/>
  <c r="B117" i="4" l="1"/>
  <c r="BA118" i="18"/>
  <c r="B118" l="1"/>
</calcChain>
</file>

<file path=xl/sharedStrings.xml><?xml version="1.0" encoding="utf-8"?>
<sst xmlns="http://schemas.openxmlformats.org/spreadsheetml/2006/main" count="3981" uniqueCount="419">
  <si>
    <t>Canada Goose</t>
  </si>
  <si>
    <t>Mallard</t>
  </si>
  <si>
    <t>Bufflehead</t>
  </si>
  <si>
    <t>Yellow-billed Loon</t>
  </si>
  <si>
    <t>Redhead</t>
  </si>
  <si>
    <t xml:space="preserve">Northern Harrier </t>
  </si>
  <si>
    <t>Lesser Scaup</t>
  </si>
  <si>
    <t>Common Goldeneye</t>
  </si>
  <si>
    <t>Green-winged Teal</t>
  </si>
  <si>
    <t>Northern Pintail</t>
  </si>
  <si>
    <t>American Wigeon</t>
  </si>
  <si>
    <t>Common Merganser</t>
  </si>
  <si>
    <t>Bald Eagle</t>
  </si>
  <si>
    <t>Golden Eagle</t>
  </si>
  <si>
    <t>Sharp-shinned Hawk</t>
  </si>
  <si>
    <t>Red-tailed Hawk</t>
  </si>
  <si>
    <t>Rough-legged Hawk</t>
  </si>
  <si>
    <t>Merlin</t>
  </si>
  <si>
    <t>Prairie Falcon</t>
  </si>
  <si>
    <t>Gray Partridge</t>
  </si>
  <si>
    <t>Ring-necked Pheasant</t>
  </si>
  <si>
    <t>Ruffed Grouse</t>
  </si>
  <si>
    <t>Sharp-tailed Grouse</t>
  </si>
  <si>
    <t>Blue Grouse</t>
  </si>
  <si>
    <t>Mourning Dove</t>
  </si>
  <si>
    <t>Rock Pigeon</t>
  </si>
  <si>
    <t>Great Horned Owl</t>
  </si>
  <si>
    <t>Belted Kingfisher</t>
  </si>
  <si>
    <t>Black-backed Woodpecker</t>
  </si>
  <si>
    <t>Nuthatch species</t>
  </si>
  <si>
    <t>American Dipper</t>
  </si>
  <si>
    <t>Total individuals</t>
  </si>
  <si>
    <t>Total species</t>
  </si>
  <si>
    <t>Count week birds</t>
  </si>
  <si>
    <t>1cw</t>
  </si>
  <si>
    <t xml:space="preserve">Ring-necked Duck </t>
  </si>
  <si>
    <t>Canvasback</t>
  </si>
  <si>
    <t xml:space="preserve">Spruce Grouse                  </t>
  </si>
  <si>
    <t>Northern Goshawk</t>
  </si>
  <si>
    <t>Eurasian Collared-dove</t>
  </si>
  <si>
    <t>Short-eared Owl</t>
  </si>
  <si>
    <t>Great Gray Owl</t>
  </si>
  <si>
    <t>Snowy Owl</t>
  </si>
  <si>
    <t>Northern Hawk Owl</t>
  </si>
  <si>
    <t>Northern Saw-whet Owl</t>
  </si>
  <si>
    <t>Northern Pygmy Owl</t>
  </si>
  <si>
    <t>Downy Woodpecker</t>
  </si>
  <si>
    <t>Hairy Woodpecker</t>
  </si>
  <si>
    <t>Northern Three-toed Woodpecker</t>
  </si>
  <si>
    <t>Northern Flicker</t>
  </si>
  <si>
    <t>Pileated Woodpecker</t>
  </si>
  <si>
    <t>Gray Jay</t>
  </si>
  <si>
    <t>Stellar’s Jay</t>
  </si>
  <si>
    <t>Blue Jay</t>
  </si>
  <si>
    <t>Black-billed Magpie</t>
  </si>
  <si>
    <t>American Crow</t>
  </si>
  <si>
    <t>Common Raven</t>
  </si>
  <si>
    <t>Black-capped Chickadee</t>
  </si>
  <si>
    <t>Boreal Chickadee</t>
  </si>
  <si>
    <t>Mountain Chickadee</t>
  </si>
  <si>
    <t>Red-breasted Nuthatch</t>
  </si>
  <si>
    <t>White-breasted Nuthatch</t>
  </si>
  <si>
    <t>Brown Creeper</t>
  </si>
  <si>
    <t>Golden-crowned Kinglet</t>
  </si>
  <si>
    <t>American Robin</t>
  </si>
  <si>
    <t>Varied Thrush</t>
  </si>
  <si>
    <t>Bohemian Waxwing</t>
  </si>
  <si>
    <t>Cedar Waxwing</t>
  </si>
  <si>
    <t>Northern Shrike</t>
  </si>
  <si>
    <t>European Starling</t>
  </si>
  <si>
    <t>Cape May Warbler</t>
  </si>
  <si>
    <t>Spotted Towhee</t>
  </si>
  <si>
    <t>Song Sparrow</t>
  </si>
  <si>
    <t>White-throated Sparrow</t>
  </si>
  <si>
    <t>Dark-eyed Junco</t>
  </si>
  <si>
    <t>Harris’ Sparrow</t>
  </si>
  <si>
    <t>Snow Bunting</t>
  </si>
  <si>
    <t>Red-winged Blackbird</t>
  </si>
  <si>
    <t>Brewer’s Blackbird</t>
  </si>
  <si>
    <t>Pine Grosbeak</t>
  </si>
  <si>
    <t>Evening Grosbeak</t>
  </si>
  <si>
    <t>Red Crossbill</t>
  </si>
  <si>
    <t>White-winged Crossbill</t>
  </si>
  <si>
    <t>House Finch</t>
  </si>
  <si>
    <t>Cassin’s Finch</t>
  </si>
  <si>
    <t xml:space="preserve">Purple Finch </t>
  </si>
  <si>
    <t>Common Redpoll</t>
  </si>
  <si>
    <t>Hoary Redpoll</t>
  </si>
  <si>
    <t>Pine Siskin</t>
  </si>
  <si>
    <t>American Goldfinch</t>
  </si>
  <si>
    <t>House Sparrow</t>
  </si>
  <si>
    <t>2 cw</t>
  </si>
  <si>
    <t>White-crowned Sparrow</t>
  </si>
  <si>
    <t>Townsend's Solitaire</t>
  </si>
  <si>
    <t>sparrow species</t>
  </si>
  <si>
    <t>American Tree Sparrow</t>
  </si>
  <si>
    <t>Killdeer</t>
  </si>
  <si>
    <t>on Dec 12</t>
  </si>
  <si>
    <t>Red-bellied Woodpecker</t>
  </si>
  <si>
    <t>Counters</t>
  </si>
  <si>
    <t>1 cw</t>
  </si>
  <si>
    <t>Cooper's Hawk</t>
  </si>
  <si>
    <t>Northern Boreal Owl</t>
  </si>
  <si>
    <t>Tundra Swan</t>
  </si>
  <si>
    <t>Barred Owl</t>
  </si>
  <si>
    <t>Yellow-bellied Sapsucker</t>
  </si>
  <si>
    <t>Common Grackle</t>
  </si>
  <si>
    <t>Gyrfalcon</t>
  </si>
  <si>
    <t>Western Meadowlark</t>
  </si>
  <si>
    <t>Swainson's Hawk</t>
  </si>
  <si>
    <t>American Kestrel</t>
  </si>
  <si>
    <t>duck species</t>
  </si>
  <si>
    <t>Judy Boyd</t>
  </si>
  <si>
    <t>Count Compiler</t>
  </si>
  <si>
    <t>Long-eared Owl</t>
  </si>
  <si>
    <t>Trumpeter Swan</t>
  </si>
  <si>
    <t>Great Blue Heron</t>
  </si>
  <si>
    <t>Barrow's Goldeneye</t>
  </si>
  <si>
    <t>American Coot</t>
  </si>
  <si>
    <t>Gray-crowned Rosy-finch</t>
  </si>
  <si>
    <t>Brown-headed cowbird</t>
  </si>
  <si>
    <t>Swainson's Thrush</t>
  </si>
  <si>
    <t>CC1</t>
  </si>
  <si>
    <t>CC2</t>
  </si>
  <si>
    <t>CC3</t>
  </si>
  <si>
    <t>CC4</t>
  </si>
  <si>
    <t>CC5</t>
  </si>
  <si>
    <t>CC6</t>
  </si>
  <si>
    <t>CC7</t>
  </si>
  <si>
    <t>CC8</t>
  </si>
  <si>
    <t>CC9</t>
  </si>
  <si>
    <t>CC10</t>
  </si>
  <si>
    <t>CC11</t>
  </si>
  <si>
    <t>CC12</t>
  </si>
  <si>
    <t>CC13</t>
  </si>
  <si>
    <t>CC14</t>
  </si>
  <si>
    <t>CC15</t>
  </si>
  <si>
    <t>CC16</t>
  </si>
  <si>
    <t>CC17</t>
  </si>
  <si>
    <t>CC18</t>
  </si>
  <si>
    <t>CC19</t>
  </si>
  <si>
    <t>CC20</t>
  </si>
  <si>
    <t>CC21</t>
  </si>
  <si>
    <t>CC22</t>
  </si>
  <si>
    <t>CC23</t>
  </si>
  <si>
    <t>CC24</t>
  </si>
  <si>
    <t>CC25</t>
  </si>
  <si>
    <t>CC26</t>
  </si>
  <si>
    <t>CC27</t>
  </si>
  <si>
    <t>TOTAL</t>
  </si>
  <si>
    <t>CBC 2000 Dec. 17, 2000</t>
  </si>
  <si>
    <t>CBC 2007 December 16, 2007</t>
  </si>
  <si>
    <t>1CW</t>
  </si>
  <si>
    <t>2cw</t>
  </si>
  <si>
    <t>53 species</t>
  </si>
  <si>
    <t>4 species</t>
  </si>
  <si>
    <t>CBC 2006 Dec. 17, 2006</t>
  </si>
  <si>
    <t>CBC 2005 (Dec. 18, 2005)</t>
  </si>
  <si>
    <t>CBC 2004 (Dec. 19, 2004)</t>
  </si>
  <si>
    <t>CBC 2001 (Dec. 22, 2002)</t>
  </si>
  <si>
    <t>CBC 2003 (Dec. 21, 2003)</t>
  </si>
  <si>
    <t>CBC 2002 (Dec. 22, 2002)</t>
  </si>
  <si>
    <t>CBC 2008 December 21, 2008</t>
  </si>
  <si>
    <t>American Three-toed Woodpecker</t>
  </si>
  <si>
    <t>Zombori</t>
  </si>
  <si>
    <t>Brittain</t>
  </si>
  <si>
    <t>Zone 1</t>
  </si>
  <si>
    <t>McKenzie Trails</t>
  </si>
  <si>
    <t>Boyd</t>
  </si>
  <si>
    <t>Zone 6</t>
  </si>
  <si>
    <t>RiverBend</t>
  </si>
  <si>
    <t>Oriole Park</t>
  </si>
  <si>
    <t>Zone 8</t>
  </si>
  <si>
    <t>Kevisville</t>
  </si>
  <si>
    <t>McJunkin</t>
  </si>
  <si>
    <t>Slack</t>
  </si>
  <si>
    <t>James River</t>
  </si>
  <si>
    <t>Cook</t>
  </si>
  <si>
    <t>Zone 7</t>
  </si>
  <si>
    <t>Innisfail</t>
  </si>
  <si>
    <t>Martin</t>
  </si>
  <si>
    <t>Zone 19</t>
  </si>
  <si>
    <t>Bowden</t>
  </si>
  <si>
    <t>Rooney</t>
  </si>
  <si>
    <t>Zone 4</t>
  </si>
  <si>
    <t>Gull Lake</t>
  </si>
  <si>
    <t>Dickson</t>
  </si>
  <si>
    <t>Bower</t>
  </si>
  <si>
    <t>Murray</t>
  </si>
  <si>
    <t>Busat</t>
  </si>
  <si>
    <t>Gulka</t>
  </si>
  <si>
    <t>Susut</t>
  </si>
  <si>
    <t>KWNC feeders</t>
  </si>
  <si>
    <t>Anderson</t>
  </si>
  <si>
    <t>Markerville</t>
  </si>
  <si>
    <t>Zone 21</t>
  </si>
  <si>
    <t>Kullman</t>
  </si>
  <si>
    <t>Zone 12</t>
  </si>
  <si>
    <t>Rimbey</t>
  </si>
  <si>
    <t>Wilson</t>
  </si>
  <si>
    <t>Highland Green</t>
  </si>
  <si>
    <t>MacKenzie</t>
  </si>
  <si>
    <t>Eckville</t>
  </si>
  <si>
    <t>Zone 10</t>
  </si>
  <si>
    <t>Bargholz</t>
  </si>
  <si>
    <t>Alix</t>
  </si>
  <si>
    <t>Bilous</t>
  </si>
  <si>
    <t>feeders</t>
  </si>
  <si>
    <t>2 Observers</t>
  </si>
  <si>
    <t>Miler</t>
  </si>
  <si>
    <t>Zone 26</t>
  </si>
  <si>
    <t>Elnora</t>
  </si>
  <si>
    <t>feeder</t>
  </si>
  <si>
    <t>2 observers</t>
  </si>
  <si>
    <t>Blake</t>
  </si>
  <si>
    <t>1 observer</t>
  </si>
  <si>
    <t>Wingert</t>
  </si>
  <si>
    <t>Eastview</t>
  </si>
  <si>
    <t>Hazlett</t>
  </si>
  <si>
    <t>bushbeaters</t>
  </si>
  <si>
    <t>1 observer at feeder</t>
  </si>
  <si>
    <t>Robinson</t>
  </si>
  <si>
    <t>West Park</t>
  </si>
  <si>
    <t>bushbeater</t>
  </si>
  <si>
    <t>Heinsen</t>
  </si>
  <si>
    <t>Sunnybrook</t>
  </si>
  <si>
    <t>Ford</t>
  </si>
  <si>
    <t>Gaetz Lakes</t>
  </si>
  <si>
    <t>Rosedale. Anders</t>
  </si>
  <si>
    <t>total</t>
  </si>
  <si>
    <t>Penhold</t>
  </si>
  <si>
    <t>Robertson</t>
  </si>
  <si>
    <t>Zone 5</t>
  </si>
  <si>
    <t>Joffre</t>
  </si>
  <si>
    <t>3 observers</t>
  </si>
  <si>
    <t>Burkinshaw</t>
  </si>
  <si>
    <t>Ruby-crowned Kinglet</t>
  </si>
  <si>
    <t>Kelly</t>
  </si>
  <si>
    <t>Peregrine falcon</t>
  </si>
  <si>
    <t>Zone 20</t>
  </si>
  <si>
    <t>Cameron</t>
  </si>
  <si>
    <t>Zone 15</t>
  </si>
  <si>
    <t>Thorpe</t>
  </si>
  <si>
    <t>Sheasby</t>
  </si>
  <si>
    <t>Zone 27</t>
  </si>
  <si>
    <t>Rocky</t>
  </si>
  <si>
    <t>Hall</t>
  </si>
  <si>
    <t>Peregrine Falcon</t>
  </si>
  <si>
    <t>4 observers</t>
  </si>
  <si>
    <t>Nissen</t>
  </si>
  <si>
    <t xml:space="preserve">bushbeater </t>
  </si>
  <si>
    <t>Alderson</t>
  </si>
  <si>
    <t>Leslie</t>
  </si>
  <si>
    <t>Balderson</t>
  </si>
  <si>
    <t>Ft Normandeau</t>
  </si>
  <si>
    <t>Bowerman</t>
  </si>
  <si>
    <t>Leslieville</t>
  </si>
  <si>
    <t>Bjorge</t>
  </si>
  <si>
    <t>41 species</t>
  </si>
  <si>
    <t>4 CW</t>
  </si>
  <si>
    <t>33 bushbeaters</t>
  </si>
  <si>
    <t>Kline</t>
  </si>
  <si>
    <t>both</t>
  </si>
  <si>
    <t>71 observers</t>
  </si>
  <si>
    <t>zone 4</t>
  </si>
  <si>
    <t>Zone 3</t>
  </si>
  <si>
    <t>CBC 2009 December 20, 2009</t>
  </si>
  <si>
    <t>1 bushbeater</t>
  </si>
  <si>
    <t>2 bushbeaters</t>
  </si>
  <si>
    <t>Clearview</t>
  </si>
  <si>
    <t xml:space="preserve">Boyd </t>
  </si>
  <si>
    <t>Hougan</t>
  </si>
  <si>
    <t>Balmoral</t>
  </si>
  <si>
    <t>Pedersen</t>
  </si>
  <si>
    <t>Dry Island</t>
  </si>
  <si>
    <t>Burnham</t>
  </si>
  <si>
    <t>Sunde</t>
  </si>
  <si>
    <t>Zone 9</t>
  </si>
  <si>
    <t>Alhambra</t>
  </si>
  <si>
    <t>3cw</t>
  </si>
  <si>
    <t>Highland Gr.</t>
  </si>
  <si>
    <t>Burns</t>
  </si>
  <si>
    <t>Raven Trout Farm</t>
  </si>
  <si>
    <t>Count Week</t>
  </si>
  <si>
    <t>Wood</t>
  </si>
  <si>
    <t>Bower aPonds</t>
  </si>
  <si>
    <t>Sinton</t>
  </si>
  <si>
    <t>Morrisroe</t>
  </si>
  <si>
    <t>Anders</t>
  </si>
  <si>
    <t>Susat</t>
  </si>
  <si>
    <t>ask re crow</t>
  </si>
  <si>
    <t>Paton</t>
  </si>
  <si>
    <t>Varjassy</t>
  </si>
  <si>
    <t>Pearman</t>
  </si>
  <si>
    <t>Zone 2</t>
  </si>
  <si>
    <t>Sylvan Lake</t>
  </si>
  <si>
    <t>Kinley</t>
  </si>
  <si>
    <t>40 species</t>
  </si>
  <si>
    <t>6 cw species</t>
  </si>
  <si>
    <t>9 cw individuals</t>
  </si>
  <si>
    <t>6 species (9 birds)</t>
  </si>
  <si>
    <t>Zone 18</t>
  </si>
  <si>
    <t>Davey Lake</t>
  </si>
  <si>
    <t>27 species</t>
  </si>
  <si>
    <t>CBC 2010 December 19, 2010</t>
  </si>
  <si>
    <t>CW</t>
  </si>
  <si>
    <t>Zone 1 Total</t>
  </si>
  <si>
    <t>2CW</t>
  </si>
  <si>
    <t>YNC</t>
  </si>
  <si>
    <t>Britain</t>
  </si>
  <si>
    <t>Total Zone 1</t>
  </si>
  <si>
    <t>Total Zone 2</t>
  </si>
  <si>
    <t>Zone 2 total</t>
  </si>
  <si>
    <t>Zone 5 total</t>
  </si>
  <si>
    <t>White</t>
  </si>
  <si>
    <t>Zone 7 Total</t>
  </si>
  <si>
    <t>Total Zone 5</t>
  </si>
  <si>
    <t>Total Zone 7</t>
  </si>
  <si>
    <t>Zone 8 total</t>
  </si>
  <si>
    <t>McJunkins</t>
  </si>
  <si>
    <t>Hafner</t>
  </si>
  <si>
    <t>Zone 19 total</t>
  </si>
  <si>
    <t>Zone 21 total</t>
  </si>
  <si>
    <t>Hopp</t>
  </si>
  <si>
    <t>Total zone 3</t>
  </si>
  <si>
    <t>McKenzie</t>
  </si>
  <si>
    <t>Zone 6 total</t>
  </si>
  <si>
    <t>Zone 10 total</t>
  </si>
  <si>
    <t>Zone 11 total</t>
  </si>
  <si>
    <t>Hendrigan</t>
  </si>
  <si>
    <t>Lemke</t>
  </si>
  <si>
    <t>Zone 12 total</t>
  </si>
  <si>
    <t>Zone 15 total</t>
  </si>
  <si>
    <t>Meunier</t>
  </si>
  <si>
    <t>Dale</t>
  </si>
  <si>
    <t>Zone 16 total</t>
  </si>
  <si>
    <t>Biggs</t>
  </si>
  <si>
    <t>70cw</t>
  </si>
  <si>
    <t>Zone 4 total</t>
  </si>
  <si>
    <t>Miller</t>
  </si>
  <si>
    <t>Zone 26 total</t>
  </si>
  <si>
    <t>2 species (4 birds)</t>
  </si>
  <si>
    <t>2 cw species</t>
  </si>
  <si>
    <t xml:space="preserve">26 observers </t>
  </si>
  <si>
    <t>did both</t>
  </si>
  <si>
    <t>36 observers</t>
  </si>
  <si>
    <t>23 observers</t>
  </si>
  <si>
    <t>Chipping Sparrow</t>
  </si>
  <si>
    <t xml:space="preserve"> 45 species</t>
  </si>
  <si>
    <t xml:space="preserve"> 4 cw individuals</t>
  </si>
  <si>
    <t>CBC 2010 December 18, 2011</t>
  </si>
  <si>
    <t>H. Ford</t>
  </si>
  <si>
    <t>Caddy</t>
  </si>
  <si>
    <t>B. Ford</t>
  </si>
  <si>
    <t>Tallas</t>
  </si>
  <si>
    <t>Graham</t>
  </si>
  <si>
    <t>Payne</t>
  </si>
  <si>
    <t>Stirling</t>
  </si>
  <si>
    <t>Ellen</t>
  </si>
  <si>
    <t>Gray Catbird</t>
  </si>
  <si>
    <t>Sims</t>
  </si>
  <si>
    <t>Total Zone 27</t>
  </si>
  <si>
    <t>Gray</t>
  </si>
  <si>
    <t>Grey</t>
  </si>
  <si>
    <t>McNaughton</t>
  </si>
  <si>
    <t>total Zone 20</t>
  </si>
  <si>
    <t>Lawrence</t>
  </si>
  <si>
    <t xml:space="preserve"> 47 species</t>
  </si>
  <si>
    <t>26 species</t>
  </si>
  <si>
    <t>Tom</t>
  </si>
  <si>
    <t xml:space="preserve">Myrna &amp; </t>
  </si>
  <si>
    <t>Myrna &amp;</t>
  </si>
  <si>
    <t xml:space="preserve">Tom </t>
  </si>
  <si>
    <t>Pierce</t>
  </si>
  <si>
    <t>Page 1</t>
  </si>
  <si>
    <t>Riverbend</t>
  </si>
  <si>
    <t>Maskapatoon</t>
  </si>
  <si>
    <t>Parkvale</t>
  </si>
  <si>
    <t>Rosedate</t>
  </si>
  <si>
    <t>Kentwood</t>
  </si>
  <si>
    <t>Kin Kanyon</t>
  </si>
  <si>
    <t>Bower Wood</t>
  </si>
  <si>
    <t>Coronation</t>
  </si>
  <si>
    <t xml:space="preserve">McKenzie </t>
  </si>
  <si>
    <t>Moker</t>
  </si>
  <si>
    <t>Cameo</t>
  </si>
  <si>
    <t>Ft. Norm.</t>
  </si>
  <si>
    <t>Heritage R,</t>
  </si>
  <si>
    <t>KWNC</t>
  </si>
  <si>
    <t>6 cw</t>
  </si>
  <si>
    <t>5 cw</t>
  </si>
  <si>
    <t>Guest</t>
  </si>
  <si>
    <t>Potter</t>
  </si>
  <si>
    <t>total Zone 26</t>
  </si>
  <si>
    <t>Forsyth</t>
  </si>
  <si>
    <t>Hutchison</t>
  </si>
  <si>
    <t>Sorensen</t>
  </si>
  <si>
    <t>Westpark</t>
  </si>
  <si>
    <t>Seymour</t>
  </si>
  <si>
    <t>Smith</t>
  </si>
  <si>
    <t>10 cw</t>
  </si>
  <si>
    <t>Broadbent</t>
  </si>
  <si>
    <t>Chester</t>
  </si>
  <si>
    <t>Mountain</t>
  </si>
  <si>
    <t>McSween</t>
  </si>
  <si>
    <t>Tessmer</t>
  </si>
  <si>
    <t>Zone 14 total</t>
  </si>
  <si>
    <t>all time high 2011</t>
  </si>
  <si>
    <t>first time 2011</t>
  </si>
  <si>
    <t>only twice 2011, 1994</t>
  </si>
  <si>
    <t>all time high  - 2012</t>
  </si>
  <si>
    <t>3 species (12 birds)</t>
  </si>
  <si>
    <t>Stirlings</t>
  </si>
  <si>
    <t xml:space="preserve">Counters </t>
  </si>
  <si>
    <t>Garstka</t>
  </si>
  <si>
    <t>CUC campus</t>
  </si>
  <si>
    <t>CBC 2012 December 16, 2012</t>
  </si>
  <si>
    <t>50 species</t>
  </si>
  <si>
    <t>McEachern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</si>
</sst>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4" xfId="0" applyBorder="1"/>
    <xf numFmtId="0" fontId="4" fillId="0" borderId="0" xfId="0" applyFont="1"/>
    <xf numFmtId="0" fontId="4" fillId="0" borderId="6" xfId="0" applyFon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" xfId="0" applyBorder="1"/>
    <xf numFmtId="0" fontId="1" fillId="0" borderId="6" xfId="0" applyFont="1" applyBorder="1" applyAlignment="1">
      <alignment vertical="top" wrapText="1"/>
    </xf>
    <xf numFmtId="0" fontId="0" fillId="0" borderId="3" xfId="0" applyBorder="1"/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5" borderId="1" xfId="0" applyFont="1" applyFill="1" applyBorder="1"/>
    <xf numFmtId="0" fontId="0" fillId="3" borderId="1" xfId="0" applyFill="1" applyBorder="1"/>
    <xf numFmtId="0" fontId="0" fillId="0" borderId="1" xfId="0" applyFill="1" applyBorder="1"/>
    <xf numFmtId="0" fontId="1" fillId="0" borderId="3" xfId="0" applyFont="1" applyBorder="1" applyAlignment="1">
      <alignment vertical="top" wrapText="1"/>
    </xf>
    <xf numFmtId="0" fontId="4" fillId="0" borderId="8" xfId="0" applyFont="1" applyBorder="1"/>
    <xf numFmtId="0" fontId="4" fillId="0" borderId="0" xfId="0" applyFont="1" applyFill="1" applyBorder="1"/>
    <xf numFmtId="0" fontId="4" fillId="0" borderId="1" xfId="0" applyFont="1" applyBorder="1"/>
    <xf numFmtId="0" fontId="4" fillId="3" borderId="8" xfId="0" applyFont="1" applyFill="1" applyBorder="1"/>
    <xf numFmtId="0" fontId="4" fillId="6" borderId="1" xfId="0" applyFont="1" applyFill="1" applyBorder="1"/>
    <xf numFmtId="0" fontId="1" fillId="0" borderId="8" xfId="0" applyFont="1" applyFill="1" applyBorder="1" applyAlignment="1">
      <alignment vertical="top" wrapText="1"/>
    </xf>
    <xf numFmtId="0" fontId="4" fillId="3" borderId="1" xfId="0" applyFont="1" applyFill="1" applyBorder="1"/>
    <xf numFmtId="0" fontId="4" fillId="0" borderId="8" xfId="0" applyFont="1" applyFill="1" applyBorder="1" applyAlignment="1">
      <alignment horizontal="center"/>
    </xf>
    <xf numFmtId="0" fontId="0" fillId="0" borderId="3" xfId="0" applyFill="1" applyBorder="1"/>
    <xf numFmtId="0" fontId="0" fillId="0" borderId="8" xfId="0" applyFill="1" applyBorder="1"/>
    <xf numFmtId="0" fontId="0" fillId="0" borderId="0" xfId="0" applyFill="1"/>
    <xf numFmtId="0" fontId="4" fillId="0" borderId="0" xfId="0" applyFont="1" applyFill="1"/>
    <xf numFmtId="0" fontId="4" fillId="0" borderId="8" xfId="0" applyFont="1" applyFill="1" applyBorder="1"/>
    <xf numFmtId="0" fontId="1" fillId="0" borderId="8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1" xfId="0" applyFont="1" applyBorder="1" applyAlignment="1">
      <alignment horizontal="center" vertical="top" wrapText="1"/>
    </xf>
    <xf numFmtId="0" fontId="4" fillId="8" borderId="1" xfId="0" applyFont="1" applyFill="1" applyBorder="1"/>
    <xf numFmtId="0" fontId="1" fillId="8" borderId="1" xfId="0" applyFont="1" applyFill="1" applyBorder="1" applyAlignment="1">
      <alignment horizontal="center" vertical="top" wrapText="1"/>
    </xf>
    <xf numFmtId="0" fontId="1" fillId="8" borderId="9" xfId="0" applyFont="1" applyFill="1" applyBorder="1" applyAlignment="1">
      <alignment horizontal="center"/>
    </xf>
    <xf numFmtId="0" fontId="4" fillId="0" borderId="3" xfId="0" applyFont="1" applyBorder="1"/>
    <xf numFmtId="0" fontId="1" fillId="8" borderId="8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8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8" borderId="8" xfId="0" applyFill="1" applyBorder="1" applyAlignment="1">
      <alignment horizontal="center"/>
    </xf>
    <xf numFmtId="0" fontId="1" fillId="8" borderId="1" xfId="0" applyFont="1" applyFill="1" applyBorder="1"/>
    <xf numFmtId="0" fontId="1" fillId="0" borderId="1" xfId="0" applyFont="1" applyBorder="1"/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Border="1"/>
    <xf numFmtId="0" fontId="1" fillId="8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justify" vertical="top" wrapText="1"/>
    </xf>
    <xf numFmtId="0" fontId="3" fillId="0" borderId="13" xfId="0" applyFont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" fillId="0" borderId="17" xfId="0" applyFont="1" applyBorder="1" applyAlignment="1">
      <alignment vertical="top" wrapText="1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650"/>
  <sheetViews>
    <sheetView tabSelected="1" zoomScaleNormal="100" workbookViewId="0">
      <pane xSplit="1" ySplit="1" topLeftCell="T109" activePane="bottomRight" state="frozen"/>
      <selection pane="topRight" activeCell="B1" sqref="B1"/>
      <selection pane="bottomLeft" activeCell="A2" sqref="A2"/>
      <selection pane="bottomRight" activeCell="Y127" sqref="Y127"/>
    </sheetView>
  </sheetViews>
  <sheetFormatPr defaultRowHeight="15.75" customHeight="1"/>
  <cols>
    <col min="1" max="1" width="26.140625" customWidth="1"/>
    <col min="2" max="12" width="8.7109375" style="137" customWidth="1"/>
    <col min="13" max="13" width="8.7109375" style="138" customWidth="1"/>
    <col min="14" max="15" width="8.7109375" style="137" customWidth="1"/>
    <col min="16" max="19" width="8.7109375" customWidth="1"/>
    <col min="20" max="21" width="8.7109375" style="108" customWidth="1"/>
    <col min="22" max="22" width="8.7109375" style="171" customWidth="1"/>
    <col min="23" max="23" width="8.7109375" style="108" customWidth="1"/>
    <col min="24" max="24" width="8.7109375" style="70" customWidth="1"/>
    <col min="25" max="25" width="8.7109375" style="69" customWidth="1"/>
    <col min="26" max="26" width="8.7109375" style="56" customWidth="1"/>
    <col min="27" max="27" width="10.7109375" style="58" customWidth="1"/>
    <col min="28" max="28" width="10.7109375" customWidth="1"/>
    <col min="29" max="29" width="6.42578125" customWidth="1"/>
  </cols>
  <sheetData>
    <row r="1" spans="1:28" ht="15.75" customHeight="1">
      <c r="A1" s="166" t="s">
        <v>374</v>
      </c>
      <c r="B1" s="161">
        <v>1986</v>
      </c>
      <c r="C1" s="162">
        <v>1987</v>
      </c>
      <c r="D1" s="161">
        <v>1988</v>
      </c>
      <c r="E1" s="161">
        <v>1989</v>
      </c>
      <c r="F1" s="161">
        <v>1990</v>
      </c>
      <c r="G1" s="161">
        <v>1991</v>
      </c>
      <c r="H1" s="161">
        <v>1992</v>
      </c>
      <c r="I1" s="161">
        <v>1993</v>
      </c>
      <c r="J1" s="161">
        <v>1994</v>
      </c>
      <c r="K1" s="161">
        <v>1995</v>
      </c>
      <c r="L1" s="161">
        <v>1996</v>
      </c>
      <c r="M1" s="161">
        <v>1997</v>
      </c>
      <c r="N1" s="161">
        <v>1998</v>
      </c>
      <c r="O1" s="161">
        <v>1999</v>
      </c>
      <c r="P1" s="161">
        <v>2000</v>
      </c>
      <c r="Q1" s="161">
        <v>2001</v>
      </c>
      <c r="R1" s="161">
        <v>2002</v>
      </c>
      <c r="S1" s="161">
        <v>2003</v>
      </c>
      <c r="T1" s="161">
        <v>2004</v>
      </c>
      <c r="U1" s="166">
        <v>2005</v>
      </c>
      <c r="V1" s="161">
        <v>2006</v>
      </c>
      <c r="W1" s="161">
        <v>2007</v>
      </c>
      <c r="X1" s="163">
        <v>2008</v>
      </c>
      <c r="Y1" s="163">
        <v>2009</v>
      </c>
      <c r="Z1" s="164">
        <v>2010</v>
      </c>
      <c r="AA1" s="165">
        <v>2011</v>
      </c>
      <c r="AB1" s="165">
        <v>2012</v>
      </c>
    </row>
    <row r="2" spans="1:28" ht="15.75" customHeight="1">
      <c r="A2" s="133" t="s">
        <v>3</v>
      </c>
      <c r="B2" s="21"/>
      <c r="C2" s="140"/>
      <c r="D2" s="21"/>
      <c r="E2" s="21"/>
      <c r="F2" s="21"/>
      <c r="G2" s="21"/>
      <c r="H2" s="21"/>
      <c r="I2" s="21"/>
      <c r="J2" s="21"/>
      <c r="K2" s="21"/>
      <c r="L2" s="21"/>
      <c r="M2" s="100"/>
      <c r="N2" s="21"/>
      <c r="O2" s="21"/>
      <c r="P2" s="118"/>
      <c r="Q2" s="118"/>
      <c r="R2" s="118"/>
      <c r="S2" s="118"/>
      <c r="T2" s="118">
        <v>1</v>
      </c>
      <c r="U2" s="142"/>
      <c r="V2" s="118"/>
      <c r="W2" s="73"/>
      <c r="X2" s="54"/>
      <c r="Y2" s="54"/>
      <c r="Z2" s="144"/>
      <c r="AA2" s="54"/>
      <c r="AB2" s="10"/>
    </row>
    <row r="3" spans="1:28" ht="15.75" customHeight="1">
      <c r="A3" s="133" t="s">
        <v>103</v>
      </c>
      <c r="B3" s="21"/>
      <c r="C3" s="140">
        <v>1</v>
      </c>
      <c r="D3" s="21"/>
      <c r="E3" s="21"/>
      <c r="F3" s="21"/>
      <c r="G3" s="21"/>
      <c r="H3" s="21"/>
      <c r="I3" s="21"/>
      <c r="J3" s="21"/>
      <c r="K3" s="21"/>
      <c r="L3" s="21"/>
      <c r="M3" s="100">
        <v>3</v>
      </c>
      <c r="N3" s="21"/>
      <c r="O3" s="21"/>
      <c r="P3" s="118"/>
      <c r="Q3" s="118"/>
      <c r="R3" s="118"/>
      <c r="S3" s="118"/>
      <c r="T3" s="118"/>
      <c r="U3" s="142"/>
      <c r="V3" s="118"/>
      <c r="W3" s="73"/>
      <c r="X3" s="54"/>
      <c r="Y3" s="54"/>
      <c r="Z3" s="144"/>
      <c r="AA3" s="54"/>
      <c r="AB3" s="55">
        <v>2</v>
      </c>
    </row>
    <row r="4" spans="1:28" ht="15.75" customHeight="1">
      <c r="A4" s="133" t="s">
        <v>115</v>
      </c>
      <c r="B4" s="21"/>
      <c r="C4" s="140"/>
      <c r="D4" s="21"/>
      <c r="E4" s="21"/>
      <c r="F4" s="21"/>
      <c r="G4" s="21"/>
      <c r="H4" s="21"/>
      <c r="I4" s="21"/>
      <c r="J4" s="21">
        <v>1</v>
      </c>
      <c r="K4" s="21"/>
      <c r="L4" s="21"/>
      <c r="M4" s="100"/>
      <c r="N4" s="21"/>
      <c r="O4" s="21"/>
      <c r="P4" s="118"/>
      <c r="Q4" s="118"/>
      <c r="R4" s="118"/>
      <c r="S4" s="118"/>
      <c r="T4" s="118"/>
      <c r="U4" s="142"/>
      <c r="V4" s="118"/>
      <c r="W4" s="73"/>
      <c r="X4" s="54"/>
      <c r="Y4" s="54">
        <v>1</v>
      </c>
      <c r="Z4" s="144"/>
      <c r="AA4" s="54"/>
      <c r="AB4" s="28"/>
    </row>
    <row r="5" spans="1:28" ht="15.75" customHeight="1">
      <c r="A5" s="133" t="s">
        <v>116</v>
      </c>
      <c r="B5" s="21"/>
      <c r="C5" s="140"/>
      <c r="D5" s="21"/>
      <c r="E5" s="21"/>
      <c r="F5" s="21"/>
      <c r="G5" s="21"/>
      <c r="H5" s="21"/>
      <c r="I5" s="21"/>
      <c r="J5" s="21">
        <v>1</v>
      </c>
      <c r="K5" s="21"/>
      <c r="L5" s="21"/>
      <c r="M5" s="100"/>
      <c r="N5" s="21"/>
      <c r="O5" s="21"/>
      <c r="P5" s="118"/>
      <c r="Q5" s="118"/>
      <c r="R5" s="118"/>
      <c r="S5" s="118"/>
      <c r="T5" s="118"/>
      <c r="U5" s="142"/>
      <c r="V5" s="118"/>
      <c r="W5" s="73"/>
      <c r="X5" s="54"/>
      <c r="Y5" s="54"/>
      <c r="Z5" s="144"/>
      <c r="AA5" s="54"/>
      <c r="AB5" s="28"/>
    </row>
    <row r="6" spans="1:28" ht="15.75" customHeight="1">
      <c r="A6" s="133" t="s">
        <v>0</v>
      </c>
      <c r="B6" s="21"/>
      <c r="C6" s="140"/>
      <c r="D6" s="21"/>
      <c r="E6" s="21">
        <v>3</v>
      </c>
      <c r="F6" s="21"/>
      <c r="G6" s="21"/>
      <c r="H6" s="21"/>
      <c r="I6" s="21">
        <v>4</v>
      </c>
      <c r="J6" s="21">
        <v>2</v>
      </c>
      <c r="K6" s="21"/>
      <c r="L6" s="21"/>
      <c r="M6" s="100">
        <v>102</v>
      </c>
      <c r="N6" s="21"/>
      <c r="O6" s="118">
        <v>12</v>
      </c>
      <c r="P6" s="118">
        <v>2</v>
      </c>
      <c r="Q6" s="118">
        <v>1</v>
      </c>
      <c r="R6" s="118">
        <v>6937</v>
      </c>
      <c r="S6" s="118">
        <v>10</v>
      </c>
      <c r="T6" s="118">
        <v>737</v>
      </c>
      <c r="U6" s="142">
        <v>1727</v>
      </c>
      <c r="V6" s="118">
        <v>124</v>
      </c>
      <c r="W6" s="73">
        <v>323</v>
      </c>
      <c r="X6" s="54">
        <v>27</v>
      </c>
      <c r="Y6" s="54">
        <v>145</v>
      </c>
      <c r="Z6" s="144">
        <v>247</v>
      </c>
      <c r="AA6" s="54">
        <v>200</v>
      </c>
      <c r="AB6" s="28"/>
    </row>
    <row r="7" spans="1:28" ht="15.75" customHeight="1">
      <c r="A7" s="133" t="s">
        <v>1</v>
      </c>
      <c r="B7" s="21">
        <v>256</v>
      </c>
      <c r="C7" s="140">
        <v>2408</v>
      </c>
      <c r="D7" s="21">
        <v>909</v>
      </c>
      <c r="E7" s="21">
        <v>478</v>
      </c>
      <c r="F7" s="21">
        <v>238</v>
      </c>
      <c r="G7" s="21">
        <v>504</v>
      </c>
      <c r="H7" s="21">
        <v>105</v>
      </c>
      <c r="I7" s="21">
        <v>2</v>
      </c>
      <c r="J7" s="21">
        <v>903</v>
      </c>
      <c r="K7" s="21">
        <v>1585</v>
      </c>
      <c r="L7" s="21">
        <v>180</v>
      </c>
      <c r="M7" s="100">
        <v>795</v>
      </c>
      <c r="N7" s="21">
        <v>980</v>
      </c>
      <c r="O7" s="120">
        <v>1212</v>
      </c>
      <c r="P7" s="118">
        <v>589</v>
      </c>
      <c r="Q7" s="118">
        <v>1033</v>
      </c>
      <c r="R7" s="118">
        <v>2009</v>
      </c>
      <c r="S7" s="118">
        <v>1075</v>
      </c>
      <c r="T7" s="118">
        <v>1731</v>
      </c>
      <c r="U7" s="142">
        <v>1517</v>
      </c>
      <c r="V7" s="118">
        <v>1694</v>
      </c>
      <c r="W7" s="73">
        <v>3700</v>
      </c>
      <c r="X7" s="54">
        <v>2269</v>
      </c>
      <c r="Y7" s="54">
        <v>2042</v>
      </c>
      <c r="Z7" s="144">
        <v>3905</v>
      </c>
      <c r="AA7" s="54">
        <v>374</v>
      </c>
      <c r="AB7" s="55">
        <v>1891</v>
      </c>
    </row>
    <row r="8" spans="1:28" ht="15.75" customHeight="1">
      <c r="A8" s="134" t="s">
        <v>35</v>
      </c>
      <c r="B8" s="21"/>
      <c r="C8" s="140"/>
      <c r="D8" s="21"/>
      <c r="E8" s="21"/>
      <c r="F8" s="21"/>
      <c r="G8" s="21"/>
      <c r="H8" s="21"/>
      <c r="I8" s="21"/>
      <c r="J8" s="21"/>
      <c r="K8" s="21"/>
      <c r="L8" s="21"/>
      <c r="M8" s="100"/>
      <c r="N8" s="21"/>
      <c r="O8" s="21"/>
      <c r="P8" s="118"/>
      <c r="Q8" s="118"/>
      <c r="R8" s="118">
        <v>1</v>
      </c>
      <c r="S8" s="118"/>
      <c r="T8" s="118">
        <v>1</v>
      </c>
      <c r="U8" s="142">
        <v>1</v>
      </c>
      <c r="V8" s="118"/>
      <c r="W8" s="73"/>
      <c r="X8" s="54"/>
      <c r="Y8" s="54"/>
      <c r="Z8" s="144"/>
      <c r="AA8" s="54"/>
      <c r="AB8" s="28"/>
    </row>
    <row r="9" spans="1:28" ht="15.75" customHeight="1">
      <c r="A9" s="133" t="s">
        <v>6</v>
      </c>
      <c r="B9" s="21"/>
      <c r="C9" s="140">
        <v>4</v>
      </c>
      <c r="D9" s="21"/>
      <c r="E9" s="21"/>
      <c r="F9" s="21"/>
      <c r="G9" s="21">
        <v>50</v>
      </c>
      <c r="H9" s="21">
        <v>10</v>
      </c>
      <c r="I9" s="21">
        <v>3</v>
      </c>
      <c r="J9" s="21">
        <v>50</v>
      </c>
      <c r="K9" s="21">
        <v>32</v>
      </c>
      <c r="L9" s="21"/>
      <c r="M9" s="100">
        <v>10</v>
      </c>
      <c r="N9" s="21">
        <v>21</v>
      </c>
      <c r="O9" s="21"/>
      <c r="P9" s="118"/>
      <c r="Q9" s="118"/>
      <c r="R9" s="118">
        <v>26</v>
      </c>
      <c r="S9" s="118">
        <v>5</v>
      </c>
      <c r="T9" s="118">
        <v>2</v>
      </c>
      <c r="U9" s="142"/>
      <c r="V9" s="118"/>
      <c r="W9" s="73"/>
      <c r="X9" s="54"/>
      <c r="Y9" s="54"/>
      <c r="Z9" s="144"/>
      <c r="AA9" s="54"/>
      <c r="AB9" s="28"/>
    </row>
    <row r="10" spans="1:28" ht="15.75" customHeight="1">
      <c r="A10" s="133" t="s">
        <v>36</v>
      </c>
      <c r="B10" s="21"/>
      <c r="C10" s="140"/>
      <c r="D10" s="21"/>
      <c r="E10" s="21"/>
      <c r="F10" s="21"/>
      <c r="G10" s="21">
        <v>10</v>
      </c>
      <c r="H10" s="21"/>
      <c r="I10" s="21"/>
      <c r="J10" s="21">
        <v>1</v>
      </c>
      <c r="K10" s="21"/>
      <c r="L10" s="21"/>
      <c r="M10" s="100">
        <v>4</v>
      </c>
      <c r="N10" s="21"/>
      <c r="O10" s="21"/>
      <c r="P10" s="118"/>
      <c r="Q10" s="118"/>
      <c r="R10" s="118"/>
      <c r="S10" s="118">
        <v>2</v>
      </c>
      <c r="T10" s="118"/>
      <c r="U10" s="142"/>
      <c r="V10" s="118">
        <v>1</v>
      </c>
      <c r="W10" s="73"/>
      <c r="X10" s="54"/>
      <c r="Y10" s="54"/>
      <c r="Z10" s="144"/>
      <c r="AA10" s="54"/>
      <c r="AB10" s="28"/>
    </row>
    <row r="11" spans="1:28" ht="15.75" customHeight="1">
      <c r="A11" s="133" t="s">
        <v>7</v>
      </c>
      <c r="B11" s="21">
        <v>11</v>
      </c>
      <c r="C11" s="140">
        <v>4</v>
      </c>
      <c r="D11" s="21"/>
      <c r="E11" s="21">
        <v>20</v>
      </c>
      <c r="F11" s="21">
        <v>27</v>
      </c>
      <c r="G11" s="21">
        <v>105</v>
      </c>
      <c r="H11" s="21">
        <v>40</v>
      </c>
      <c r="I11" s="21">
        <v>11</v>
      </c>
      <c r="J11" s="21">
        <v>100</v>
      </c>
      <c r="K11" s="21">
        <v>46</v>
      </c>
      <c r="L11" s="21">
        <v>43</v>
      </c>
      <c r="M11" s="100">
        <v>43</v>
      </c>
      <c r="N11" s="21">
        <v>79</v>
      </c>
      <c r="O11" s="21">
        <v>41</v>
      </c>
      <c r="P11" s="118">
        <v>120</v>
      </c>
      <c r="Q11" s="118">
        <v>78</v>
      </c>
      <c r="R11" s="118">
        <v>175</v>
      </c>
      <c r="S11" s="118">
        <v>73</v>
      </c>
      <c r="T11" s="118">
        <v>54</v>
      </c>
      <c r="U11" s="142">
        <v>48</v>
      </c>
      <c r="V11" s="118">
        <v>134</v>
      </c>
      <c r="W11" s="73">
        <v>453</v>
      </c>
      <c r="X11" s="54">
        <v>39</v>
      </c>
      <c r="Y11" s="54">
        <v>234</v>
      </c>
      <c r="Z11" s="144">
        <v>199</v>
      </c>
      <c r="AA11" s="54">
        <v>69</v>
      </c>
      <c r="AB11" s="55">
        <v>240</v>
      </c>
    </row>
    <row r="12" spans="1:28" ht="15.75" customHeight="1">
      <c r="A12" s="133" t="s">
        <v>117</v>
      </c>
      <c r="B12" s="21"/>
      <c r="C12" s="140"/>
      <c r="D12" s="21"/>
      <c r="E12" s="21"/>
      <c r="F12" s="21"/>
      <c r="G12" s="21"/>
      <c r="H12" s="21"/>
      <c r="I12" s="21"/>
      <c r="J12" s="21">
        <v>1</v>
      </c>
      <c r="K12" s="21"/>
      <c r="L12" s="21"/>
      <c r="M12" s="100"/>
      <c r="N12" s="21"/>
      <c r="O12" s="21"/>
      <c r="P12" s="118"/>
      <c r="Q12" s="118"/>
      <c r="R12" s="118"/>
      <c r="S12" s="118"/>
      <c r="T12" s="118"/>
      <c r="U12" s="142"/>
      <c r="V12" s="118"/>
      <c r="W12" s="73"/>
      <c r="X12" s="54"/>
      <c r="Y12" s="54"/>
      <c r="Z12" s="144"/>
      <c r="AA12" s="54"/>
      <c r="AB12" s="10"/>
    </row>
    <row r="13" spans="1:28" ht="15.75" customHeight="1">
      <c r="A13" s="133" t="s">
        <v>2</v>
      </c>
      <c r="B13" s="21"/>
      <c r="C13" s="140"/>
      <c r="D13" s="21"/>
      <c r="E13" s="21"/>
      <c r="F13" s="21"/>
      <c r="G13" s="21"/>
      <c r="H13" s="21"/>
      <c r="I13" s="21"/>
      <c r="J13" s="21"/>
      <c r="K13" s="21"/>
      <c r="L13" s="21"/>
      <c r="M13" s="100"/>
      <c r="N13" s="21"/>
      <c r="O13" s="21"/>
      <c r="P13" s="118"/>
      <c r="Q13" s="118"/>
      <c r="R13" s="118">
        <v>1</v>
      </c>
      <c r="S13" s="118"/>
      <c r="T13" s="118">
        <v>8</v>
      </c>
      <c r="U13" s="142">
        <v>1</v>
      </c>
      <c r="V13" s="118">
        <v>2</v>
      </c>
      <c r="W13" s="73"/>
      <c r="X13" s="54"/>
      <c r="Y13" s="62" t="s">
        <v>279</v>
      </c>
      <c r="Z13" s="144">
        <v>2</v>
      </c>
      <c r="AA13" s="54">
        <v>3</v>
      </c>
      <c r="AB13" s="62" t="s">
        <v>34</v>
      </c>
    </row>
    <row r="14" spans="1:28" ht="15.75" customHeight="1">
      <c r="A14" s="133" t="s">
        <v>8</v>
      </c>
      <c r="B14" s="21"/>
      <c r="C14" s="140"/>
      <c r="D14" s="21"/>
      <c r="E14" s="21"/>
      <c r="F14" s="21"/>
      <c r="G14" s="21"/>
      <c r="H14" s="21"/>
      <c r="I14" s="21"/>
      <c r="J14" s="21"/>
      <c r="K14" s="21"/>
      <c r="L14" s="21"/>
      <c r="M14" s="100"/>
      <c r="N14" s="21"/>
      <c r="O14" s="21"/>
      <c r="P14" s="118"/>
      <c r="Q14" s="118"/>
      <c r="R14" s="118"/>
      <c r="S14" s="118"/>
      <c r="T14" s="118">
        <v>2</v>
      </c>
      <c r="U14" s="142"/>
      <c r="V14" s="118"/>
      <c r="W14" s="73"/>
      <c r="X14" s="54"/>
      <c r="Y14" s="54"/>
      <c r="Z14" s="144"/>
      <c r="AA14" s="54"/>
      <c r="AB14" s="55">
        <v>1</v>
      </c>
    </row>
    <row r="15" spans="1:28" ht="15.75" customHeight="1">
      <c r="A15" s="133" t="s">
        <v>9</v>
      </c>
      <c r="B15" s="21"/>
      <c r="C15" s="140"/>
      <c r="D15" s="21"/>
      <c r="E15" s="21"/>
      <c r="F15" s="21"/>
      <c r="G15" s="21"/>
      <c r="H15" s="21"/>
      <c r="I15" s="21"/>
      <c r="J15" s="21"/>
      <c r="K15" s="21"/>
      <c r="L15" s="21"/>
      <c r="M15" s="100"/>
      <c r="N15" s="21"/>
      <c r="O15" s="21"/>
      <c r="P15" s="118"/>
      <c r="Q15" s="118"/>
      <c r="R15" s="118"/>
      <c r="S15" s="118"/>
      <c r="T15" s="118">
        <v>1</v>
      </c>
      <c r="U15" s="142"/>
      <c r="V15" s="118"/>
      <c r="W15" s="73"/>
      <c r="X15" s="54"/>
      <c r="Y15" s="54"/>
      <c r="Z15" s="144"/>
      <c r="AA15" s="54"/>
      <c r="AB15" s="28"/>
    </row>
    <row r="16" spans="1:28" ht="15.75" customHeight="1">
      <c r="A16" s="133" t="s">
        <v>4</v>
      </c>
      <c r="B16" s="21"/>
      <c r="C16" s="140"/>
      <c r="D16" s="21"/>
      <c r="E16" s="21"/>
      <c r="F16" s="21"/>
      <c r="G16" s="21"/>
      <c r="H16" s="21">
        <v>4</v>
      </c>
      <c r="I16" s="21"/>
      <c r="J16" s="21">
        <v>9</v>
      </c>
      <c r="K16" s="21">
        <v>2</v>
      </c>
      <c r="L16" s="21"/>
      <c r="M16" s="100">
        <v>5</v>
      </c>
      <c r="N16" s="21"/>
      <c r="O16" s="21"/>
      <c r="P16" s="118"/>
      <c r="Q16" s="118"/>
      <c r="R16" s="118"/>
      <c r="S16" s="118"/>
      <c r="T16" s="118">
        <v>9</v>
      </c>
      <c r="U16" s="142"/>
      <c r="V16" s="118"/>
      <c r="W16" s="73"/>
      <c r="X16" s="54"/>
      <c r="Y16" s="54"/>
      <c r="Z16" s="144">
        <v>8</v>
      </c>
      <c r="AA16" s="54"/>
      <c r="AB16" s="55">
        <v>4</v>
      </c>
    </row>
    <row r="17" spans="1:28" ht="15.75" customHeight="1">
      <c r="A17" s="133" t="s">
        <v>10</v>
      </c>
      <c r="B17" s="21"/>
      <c r="C17" s="140"/>
      <c r="D17" s="21">
        <v>4</v>
      </c>
      <c r="E17" s="21"/>
      <c r="F17" s="21"/>
      <c r="G17" s="21"/>
      <c r="H17" s="21"/>
      <c r="I17" s="21"/>
      <c r="J17" s="21"/>
      <c r="K17" s="21"/>
      <c r="L17" s="21"/>
      <c r="M17" s="100"/>
      <c r="N17" s="21"/>
      <c r="O17" s="21"/>
      <c r="P17" s="118"/>
      <c r="Q17" s="118"/>
      <c r="R17" s="118"/>
      <c r="S17" s="118"/>
      <c r="T17" s="118">
        <v>1</v>
      </c>
      <c r="U17" s="142"/>
      <c r="V17" s="118"/>
      <c r="W17" s="73"/>
      <c r="X17" s="54"/>
      <c r="Y17" s="54"/>
      <c r="Z17" s="144"/>
      <c r="AA17" s="54"/>
      <c r="AB17" s="10"/>
    </row>
    <row r="18" spans="1:28" ht="15.75" customHeight="1">
      <c r="A18" s="133" t="s">
        <v>11</v>
      </c>
      <c r="B18" s="21"/>
      <c r="C18" s="140"/>
      <c r="D18" s="21"/>
      <c r="E18" s="21"/>
      <c r="F18" s="21"/>
      <c r="G18" s="21"/>
      <c r="H18" s="21"/>
      <c r="I18" s="21">
        <v>1</v>
      </c>
      <c r="J18" s="21">
        <v>1</v>
      </c>
      <c r="K18" s="21"/>
      <c r="L18" s="21"/>
      <c r="M18" s="100"/>
      <c r="N18" s="21">
        <v>2</v>
      </c>
      <c r="O18" s="21"/>
      <c r="P18" s="118"/>
      <c r="Q18" s="118"/>
      <c r="R18" s="118"/>
      <c r="S18" s="118"/>
      <c r="T18" s="118"/>
      <c r="U18" s="142"/>
      <c r="V18" s="118">
        <v>3</v>
      </c>
      <c r="W18" s="73"/>
      <c r="X18" s="54">
        <v>6</v>
      </c>
      <c r="Y18" s="62" t="s">
        <v>34</v>
      </c>
      <c r="Z18" s="144">
        <v>4</v>
      </c>
      <c r="AA18" s="54"/>
      <c r="AB18" s="10"/>
    </row>
    <row r="19" spans="1:28" ht="15.75" customHeight="1">
      <c r="A19" s="133" t="s">
        <v>111</v>
      </c>
      <c r="B19" s="21"/>
      <c r="C19" s="140"/>
      <c r="D19" s="21"/>
      <c r="E19" s="21"/>
      <c r="F19" s="21"/>
      <c r="G19" s="141">
        <v>200</v>
      </c>
      <c r="H19" s="21"/>
      <c r="I19" s="21"/>
      <c r="J19" s="21"/>
      <c r="K19" s="21"/>
      <c r="L19" s="21"/>
      <c r="M19" s="100"/>
      <c r="N19" s="21"/>
      <c r="O19" s="21"/>
      <c r="P19" s="118"/>
      <c r="Q19" s="118"/>
      <c r="R19" s="118"/>
      <c r="S19" s="118"/>
      <c r="T19" s="118"/>
      <c r="U19" s="142"/>
      <c r="V19" s="118"/>
      <c r="W19" s="73"/>
      <c r="X19" s="54"/>
      <c r="Y19" s="54"/>
      <c r="Z19" s="144"/>
      <c r="AA19" s="54"/>
      <c r="AB19" s="10"/>
    </row>
    <row r="20" spans="1:28" ht="15.75" customHeight="1">
      <c r="A20" s="133" t="s">
        <v>12</v>
      </c>
      <c r="B20" s="21">
        <v>2</v>
      </c>
      <c r="C20" s="140">
        <v>3</v>
      </c>
      <c r="D20" s="21">
        <v>3</v>
      </c>
      <c r="E20" s="21">
        <v>10</v>
      </c>
      <c r="F20" s="21">
        <v>4</v>
      </c>
      <c r="G20" s="21">
        <v>8</v>
      </c>
      <c r="H20" s="21">
        <v>3</v>
      </c>
      <c r="I20" s="21">
        <v>7</v>
      </c>
      <c r="J20" s="21">
        <v>4</v>
      </c>
      <c r="K20" s="21"/>
      <c r="L20" s="21">
        <v>1</v>
      </c>
      <c r="M20" s="100">
        <v>10</v>
      </c>
      <c r="N20" s="21">
        <v>12</v>
      </c>
      <c r="O20" s="21">
        <v>17</v>
      </c>
      <c r="P20" s="118">
        <v>9</v>
      </c>
      <c r="Q20" s="118">
        <v>6</v>
      </c>
      <c r="R20" s="118">
        <v>25</v>
      </c>
      <c r="S20" s="118">
        <v>20</v>
      </c>
      <c r="T20" s="118">
        <v>14</v>
      </c>
      <c r="U20" s="142">
        <v>10</v>
      </c>
      <c r="V20" s="118">
        <v>13</v>
      </c>
      <c r="W20" s="73">
        <v>8</v>
      </c>
      <c r="X20" s="54">
        <v>8</v>
      </c>
      <c r="Y20" s="54">
        <v>6</v>
      </c>
      <c r="Z20" s="144">
        <v>9</v>
      </c>
      <c r="AA20" s="54">
        <v>7</v>
      </c>
      <c r="AB20" s="55">
        <v>17</v>
      </c>
    </row>
    <row r="21" spans="1:28" ht="15.75" customHeight="1">
      <c r="A21" s="133" t="s">
        <v>13</v>
      </c>
      <c r="B21" s="21"/>
      <c r="C21" s="140"/>
      <c r="D21" s="21"/>
      <c r="E21" s="21"/>
      <c r="F21" s="21"/>
      <c r="G21" s="21"/>
      <c r="H21" s="21">
        <v>1</v>
      </c>
      <c r="I21" s="21"/>
      <c r="J21" s="21"/>
      <c r="K21" s="21"/>
      <c r="L21" s="21"/>
      <c r="M21" s="100"/>
      <c r="N21" s="21"/>
      <c r="O21" s="21">
        <v>1</v>
      </c>
      <c r="P21" s="118"/>
      <c r="Q21" s="118"/>
      <c r="R21" s="118"/>
      <c r="S21" s="118"/>
      <c r="T21" s="118">
        <v>1</v>
      </c>
      <c r="U21" s="142"/>
      <c r="V21" s="118"/>
      <c r="W21" s="73">
        <v>1</v>
      </c>
      <c r="X21" s="54"/>
      <c r="Y21" s="54"/>
      <c r="Z21" s="144"/>
      <c r="AA21" s="54">
        <v>2</v>
      </c>
      <c r="AB21" s="28"/>
    </row>
    <row r="22" spans="1:28" ht="15.75" customHeight="1">
      <c r="A22" s="133" t="s">
        <v>5</v>
      </c>
      <c r="B22" s="21"/>
      <c r="C22" s="140">
        <v>2</v>
      </c>
      <c r="D22" s="21"/>
      <c r="E22" s="21">
        <v>1</v>
      </c>
      <c r="F22" s="21"/>
      <c r="G22" s="21">
        <v>1</v>
      </c>
      <c r="H22" s="21"/>
      <c r="I22" s="21"/>
      <c r="J22" s="21">
        <v>3</v>
      </c>
      <c r="K22" s="21"/>
      <c r="L22" s="21"/>
      <c r="M22" s="100">
        <v>1</v>
      </c>
      <c r="N22" s="21"/>
      <c r="O22" s="21"/>
      <c r="P22" s="118"/>
      <c r="Q22" s="118"/>
      <c r="R22" s="24"/>
      <c r="S22" s="118">
        <v>1</v>
      </c>
      <c r="T22" s="118"/>
      <c r="U22" s="142"/>
      <c r="V22" s="118"/>
      <c r="W22" s="73">
        <v>5</v>
      </c>
      <c r="X22" s="54"/>
      <c r="Y22" s="54"/>
      <c r="Z22" s="144"/>
      <c r="AA22" s="54"/>
      <c r="AB22" s="28"/>
    </row>
    <row r="23" spans="1:28" ht="15.75" customHeight="1">
      <c r="A23" s="133" t="s">
        <v>101</v>
      </c>
      <c r="B23" s="21">
        <v>1</v>
      </c>
      <c r="C23" s="140"/>
      <c r="D23" s="21"/>
      <c r="E23" s="21">
        <v>3</v>
      </c>
      <c r="F23" s="21"/>
      <c r="G23" s="21"/>
      <c r="H23" s="21"/>
      <c r="I23" s="21"/>
      <c r="J23" s="21"/>
      <c r="K23" s="21"/>
      <c r="L23" s="21"/>
      <c r="M23" s="100"/>
      <c r="N23" s="21"/>
      <c r="O23" s="21"/>
      <c r="P23" s="118"/>
      <c r="Q23" s="118"/>
      <c r="R23" s="24"/>
      <c r="S23" s="118"/>
      <c r="T23" s="118"/>
      <c r="U23" s="142"/>
      <c r="V23" s="118"/>
      <c r="W23" s="73"/>
      <c r="X23" s="54"/>
      <c r="Y23" s="54"/>
      <c r="Z23" s="144"/>
      <c r="AA23" s="54"/>
      <c r="AB23" s="28"/>
    </row>
    <row r="24" spans="1:28" ht="15.75" customHeight="1">
      <c r="A24" s="133" t="s">
        <v>14</v>
      </c>
      <c r="B24" s="21"/>
      <c r="C24" s="140">
        <v>1</v>
      </c>
      <c r="D24" s="21"/>
      <c r="E24" s="21"/>
      <c r="F24" s="21"/>
      <c r="G24" s="21"/>
      <c r="H24" s="21"/>
      <c r="I24" s="21"/>
      <c r="J24" s="21">
        <v>1</v>
      </c>
      <c r="K24" s="21"/>
      <c r="L24" s="21"/>
      <c r="M24" s="100"/>
      <c r="N24" s="21"/>
      <c r="O24" s="21">
        <v>1</v>
      </c>
      <c r="P24" s="118"/>
      <c r="Q24" s="118"/>
      <c r="R24" s="24"/>
      <c r="S24" s="118"/>
      <c r="T24" s="118"/>
      <c r="U24" s="142">
        <v>1</v>
      </c>
      <c r="V24" s="118"/>
      <c r="W24" s="73"/>
      <c r="X24" s="54"/>
      <c r="Y24" s="54"/>
      <c r="Z24" s="144"/>
      <c r="AA24" s="54"/>
      <c r="AB24" s="28"/>
    </row>
    <row r="25" spans="1:28" ht="15.75" customHeight="1">
      <c r="A25" s="133" t="s">
        <v>38</v>
      </c>
      <c r="B25" s="21">
        <v>1</v>
      </c>
      <c r="C25" s="140">
        <v>1</v>
      </c>
      <c r="D25" s="21"/>
      <c r="E25" s="21">
        <v>2</v>
      </c>
      <c r="F25" s="21">
        <v>1</v>
      </c>
      <c r="G25" s="21">
        <v>5</v>
      </c>
      <c r="H25" s="21">
        <v>1</v>
      </c>
      <c r="I25" s="21">
        <v>1</v>
      </c>
      <c r="J25" s="21">
        <v>1</v>
      </c>
      <c r="K25" s="21"/>
      <c r="L25" s="21">
        <v>1</v>
      </c>
      <c r="M25" s="100">
        <v>2</v>
      </c>
      <c r="N25" s="21">
        <v>3</v>
      </c>
      <c r="O25" s="21">
        <v>1</v>
      </c>
      <c r="P25" s="118"/>
      <c r="Q25" s="118"/>
      <c r="R25" s="118">
        <v>1</v>
      </c>
      <c r="S25" s="118">
        <v>1</v>
      </c>
      <c r="T25" s="118">
        <v>1</v>
      </c>
      <c r="U25" s="142">
        <v>2</v>
      </c>
      <c r="V25" s="118">
        <v>1</v>
      </c>
      <c r="W25" s="73">
        <v>2</v>
      </c>
      <c r="X25" s="54"/>
      <c r="Y25" s="54">
        <v>3</v>
      </c>
      <c r="Z25" s="144">
        <v>2</v>
      </c>
      <c r="AA25" s="54">
        <v>2</v>
      </c>
      <c r="AB25" s="181">
        <v>1</v>
      </c>
    </row>
    <row r="26" spans="1:28" ht="15.75" customHeight="1">
      <c r="A26" s="133" t="s">
        <v>15</v>
      </c>
      <c r="B26" s="21"/>
      <c r="C26" s="140"/>
      <c r="D26" s="21"/>
      <c r="E26" s="21"/>
      <c r="F26" s="21"/>
      <c r="G26" s="21">
        <v>1</v>
      </c>
      <c r="H26" s="21"/>
      <c r="I26" s="21"/>
      <c r="J26" s="21">
        <v>2</v>
      </c>
      <c r="K26" s="21">
        <v>1</v>
      </c>
      <c r="L26" s="21"/>
      <c r="M26" s="100">
        <v>3</v>
      </c>
      <c r="N26" s="21"/>
      <c r="O26" s="21">
        <v>2</v>
      </c>
      <c r="P26" s="118"/>
      <c r="Q26" s="118"/>
      <c r="R26" s="118"/>
      <c r="S26" s="118">
        <v>2</v>
      </c>
      <c r="T26" s="118">
        <v>1</v>
      </c>
      <c r="U26" s="142">
        <v>3</v>
      </c>
      <c r="V26" s="118"/>
      <c r="W26" s="73"/>
      <c r="X26" s="54">
        <v>1</v>
      </c>
      <c r="Y26" s="54"/>
      <c r="Z26" s="144"/>
      <c r="AA26" s="54"/>
      <c r="AB26" s="28"/>
    </row>
    <row r="27" spans="1:28" ht="15.75" customHeight="1">
      <c r="A27" s="133" t="s">
        <v>109</v>
      </c>
      <c r="B27" s="21"/>
      <c r="C27" s="140"/>
      <c r="D27" s="21"/>
      <c r="E27" s="21">
        <v>1</v>
      </c>
      <c r="F27" s="21"/>
      <c r="G27" s="21"/>
      <c r="H27" s="21"/>
      <c r="I27" s="21">
        <v>1</v>
      </c>
      <c r="J27" s="21"/>
      <c r="K27" s="21"/>
      <c r="L27" s="21"/>
      <c r="M27" s="100"/>
      <c r="N27" s="21"/>
      <c r="O27" s="21"/>
      <c r="P27" s="118"/>
      <c r="Q27" s="118"/>
      <c r="R27" s="118"/>
      <c r="S27" s="118"/>
      <c r="T27" s="118"/>
      <c r="U27" s="142"/>
      <c r="V27" s="118"/>
      <c r="W27" s="73"/>
      <c r="X27" s="54"/>
      <c r="Y27" s="54"/>
      <c r="Z27" s="144"/>
      <c r="AA27" s="54"/>
      <c r="AB27" s="28"/>
    </row>
    <row r="28" spans="1:28" ht="15.75" customHeight="1">
      <c r="A28" s="133" t="s">
        <v>16</v>
      </c>
      <c r="B28" s="21"/>
      <c r="C28" s="140">
        <v>1</v>
      </c>
      <c r="D28" s="21"/>
      <c r="E28" s="21">
        <v>5</v>
      </c>
      <c r="F28" s="21"/>
      <c r="G28" s="21">
        <v>4</v>
      </c>
      <c r="H28" s="21"/>
      <c r="I28" s="21">
        <v>2</v>
      </c>
      <c r="J28" s="21">
        <v>2</v>
      </c>
      <c r="K28" s="21">
        <v>1</v>
      </c>
      <c r="L28" s="21"/>
      <c r="M28" s="100">
        <v>2</v>
      </c>
      <c r="N28" s="21"/>
      <c r="O28" s="21">
        <v>19</v>
      </c>
      <c r="P28" s="118">
        <v>2</v>
      </c>
      <c r="Q28" s="118"/>
      <c r="R28" s="118">
        <v>1</v>
      </c>
      <c r="S28" s="118">
        <v>1</v>
      </c>
      <c r="T28" s="118">
        <v>6</v>
      </c>
      <c r="U28" s="142">
        <v>1</v>
      </c>
      <c r="V28" s="118">
        <v>1</v>
      </c>
      <c r="W28" s="73">
        <v>14</v>
      </c>
      <c r="X28" s="54">
        <v>2</v>
      </c>
      <c r="Y28" s="54"/>
      <c r="Z28" s="144">
        <v>1</v>
      </c>
      <c r="AA28" s="54">
        <v>7</v>
      </c>
      <c r="AB28" s="55">
        <v>2</v>
      </c>
    </row>
    <row r="29" spans="1:28" ht="15.75" customHeight="1">
      <c r="A29" s="133" t="s">
        <v>18</v>
      </c>
      <c r="B29" s="21"/>
      <c r="C29" s="140"/>
      <c r="D29" s="21"/>
      <c r="E29" s="21"/>
      <c r="F29" s="21"/>
      <c r="G29" s="21"/>
      <c r="H29" s="21"/>
      <c r="I29" s="21">
        <v>1</v>
      </c>
      <c r="J29" s="21"/>
      <c r="K29" s="21"/>
      <c r="L29" s="21"/>
      <c r="M29" s="100"/>
      <c r="N29" s="21"/>
      <c r="O29" s="21"/>
      <c r="P29" s="118"/>
      <c r="Q29" s="118"/>
      <c r="R29" s="118"/>
      <c r="S29" s="118">
        <v>1</v>
      </c>
      <c r="T29" s="118">
        <v>1</v>
      </c>
      <c r="U29" s="142"/>
      <c r="V29" s="118"/>
      <c r="W29" s="73">
        <v>2</v>
      </c>
      <c r="X29" s="54"/>
      <c r="Y29" s="54"/>
      <c r="Z29" s="144"/>
      <c r="AA29" s="54"/>
      <c r="AB29" s="28"/>
    </row>
    <row r="30" spans="1:28" ht="15.75" customHeight="1">
      <c r="A30" s="133" t="s">
        <v>247</v>
      </c>
      <c r="B30" s="21"/>
      <c r="C30" s="140"/>
      <c r="D30" s="21"/>
      <c r="E30" s="21"/>
      <c r="F30" s="21"/>
      <c r="G30" s="21"/>
      <c r="H30" s="21"/>
      <c r="I30" s="21"/>
      <c r="J30" s="21"/>
      <c r="K30" s="21"/>
      <c r="L30" s="21"/>
      <c r="M30" s="100"/>
      <c r="N30" s="21"/>
      <c r="O30" s="21"/>
      <c r="P30" s="118"/>
      <c r="Q30" s="118"/>
      <c r="R30" s="118"/>
      <c r="S30" s="118"/>
      <c r="T30" s="118"/>
      <c r="U30" s="142"/>
      <c r="V30" s="118"/>
      <c r="W30" s="73"/>
      <c r="X30" s="62" t="s">
        <v>100</v>
      </c>
      <c r="Y30" s="54"/>
      <c r="Z30" s="144"/>
      <c r="AA30" s="54"/>
      <c r="AB30" s="28"/>
    </row>
    <row r="31" spans="1:28" ht="15.75" customHeight="1">
      <c r="A31" s="133" t="s">
        <v>110</v>
      </c>
      <c r="B31" s="21"/>
      <c r="C31" s="140"/>
      <c r="D31" s="21"/>
      <c r="E31" s="21">
        <v>1</v>
      </c>
      <c r="F31" s="21"/>
      <c r="G31" s="21"/>
      <c r="H31" s="21"/>
      <c r="I31" s="21"/>
      <c r="J31" s="21"/>
      <c r="K31" s="21"/>
      <c r="L31" s="21"/>
      <c r="M31" s="100"/>
      <c r="N31" s="21"/>
      <c r="O31" s="21"/>
      <c r="P31" s="118"/>
      <c r="Q31" s="118"/>
      <c r="R31" s="118"/>
      <c r="S31" s="118"/>
      <c r="T31" s="118"/>
      <c r="U31" s="142"/>
      <c r="V31" s="118"/>
      <c r="W31" s="73"/>
      <c r="X31" s="54"/>
      <c r="Y31" s="54"/>
      <c r="Z31" s="144"/>
      <c r="AA31" s="54"/>
      <c r="AB31" s="28"/>
    </row>
    <row r="32" spans="1:28" ht="15.75" customHeight="1">
      <c r="A32" s="133" t="s">
        <v>17</v>
      </c>
      <c r="B32" s="21">
        <v>6</v>
      </c>
      <c r="C32" s="140">
        <v>6</v>
      </c>
      <c r="D32" s="21">
        <v>2</v>
      </c>
      <c r="E32" s="21">
        <v>6</v>
      </c>
      <c r="F32" s="21">
        <v>2</v>
      </c>
      <c r="G32" s="21">
        <v>2</v>
      </c>
      <c r="H32" s="21">
        <v>1</v>
      </c>
      <c r="I32" s="21">
        <v>2</v>
      </c>
      <c r="J32" s="21">
        <v>3</v>
      </c>
      <c r="K32" s="21">
        <v>3</v>
      </c>
      <c r="L32" s="21"/>
      <c r="M32" s="100">
        <v>5</v>
      </c>
      <c r="N32" s="21">
        <v>2</v>
      </c>
      <c r="O32" s="21"/>
      <c r="P32" s="118"/>
      <c r="Q32" s="118">
        <v>1</v>
      </c>
      <c r="R32" s="118">
        <v>1</v>
      </c>
      <c r="S32" s="118">
        <v>2</v>
      </c>
      <c r="T32" s="118">
        <v>3</v>
      </c>
      <c r="U32" s="142">
        <v>2</v>
      </c>
      <c r="V32" s="118">
        <v>2</v>
      </c>
      <c r="W32" s="73">
        <v>2</v>
      </c>
      <c r="X32" s="54"/>
      <c r="Y32" s="54">
        <v>1</v>
      </c>
      <c r="Z32" s="144">
        <v>3</v>
      </c>
      <c r="AA32" s="54">
        <v>3</v>
      </c>
      <c r="AB32" s="55">
        <v>1</v>
      </c>
    </row>
    <row r="33" spans="1:29" ht="15.75" customHeight="1">
      <c r="A33" s="133" t="s">
        <v>107</v>
      </c>
      <c r="B33" s="21"/>
      <c r="C33" s="140"/>
      <c r="D33" s="21">
        <v>1</v>
      </c>
      <c r="E33" s="21"/>
      <c r="F33" s="21"/>
      <c r="G33" s="21"/>
      <c r="H33" s="21"/>
      <c r="I33" s="21">
        <v>3</v>
      </c>
      <c r="J33" s="21"/>
      <c r="K33" s="21"/>
      <c r="L33" s="21"/>
      <c r="M33" s="100"/>
      <c r="N33" s="21"/>
      <c r="O33" s="21"/>
      <c r="P33" s="118"/>
      <c r="Q33" s="118"/>
      <c r="R33" s="118"/>
      <c r="S33" s="118"/>
      <c r="T33" s="118"/>
      <c r="U33" s="142"/>
      <c r="V33" s="118"/>
      <c r="W33" s="73"/>
      <c r="X33" s="54"/>
      <c r="Y33" s="62" t="s">
        <v>153</v>
      </c>
      <c r="Z33" s="144"/>
      <c r="AA33" s="54">
        <v>1</v>
      </c>
      <c r="AB33" s="55">
        <v>1</v>
      </c>
    </row>
    <row r="34" spans="1:29" ht="15.75" customHeight="1">
      <c r="A34" s="133" t="s">
        <v>19</v>
      </c>
      <c r="B34" s="21">
        <v>16</v>
      </c>
      <c r="C34" s="140">
        <v>38</v>
      </c>
      <c r="D34" s="21">
        <v>19</v>
      </c>
      <c r="E34" s="21">
        <v>295</v>
      </c>
      <c r="F34" s="21">
        <v>43</v>
      </c>
      <c r="G34" s="21">
        <v>64</v>
      </c>
      <c r="H34" s="21">
        <v>26</v>
      </c>
      <c r="I34" s="21">
        <v>34</v>
      </c>
      <c r="J34" s="21"/>
      <c r="K34" s="21">
        <v>16</v>
      </c>
      <c r="L34" s="21">
        <v>68</v>
      </c>
      <c r="M34" s="100">
        <v>12</v>
      </c>
      <c r="N34" s="21">
        <v>41</v>
      </c>
      <c r="O34" s="21">
        <v>19</v>
      </c>
      <c r="P34" s="118">
        <v>17</v>
      </c>
      <c r="Q34" s="118">
        <v>34</v>
      </c>
      <c r="R34" s="118">
        <v>21</v>
      </c>
      <c r="S34" s="118">
        <v>29</v>
      </c>
      <c r="T34" s="118">
        <v>7</v>
      </c>
      <c r="U34" s="142">
        <v>25</v>
      </c>
      <c r="V34" s="118">
        <v>35</v>
      </c>
      <c r="W34" s="73">
        <v>56</v>
      </c>
      <c r="X34" s="54">
        <v>91</v>
      </c>
      <c r="Y34" s="54">
        <v>51</v>
      </c>
      <c r="Z34" s="144">
        <v>23</v>
      </c>
      <c r="AA34" s="54"/>
      <c r="AB34" s="55">
        <v>15</v>
      </c>
    </row>
    <row r="35" spans="1:29" ht="15.75" customHeight="1">
      <c r="A35" s="133" t="s">
        <v>20</v>
      </c>
      <c r="B35" s="21">
        <v>58</v>
      </c>
      <c r="C35" s="140">
        <v>25</v>
      </c>
      <c r="D35" s="21">
        <v>7</v>
      </c>
      <c r="E35" s="21">
        <v>51</v>
      </c>
      <c r="F35" s="21">
        <v>7</v>
      </c>
      <c r="G35" s="21">
        <v>24</v>
      </c>
      <c r="H35" s="21">
        <v>4</v>
      </c>
      <c r="I35" s="21">
        <v>1</v>
      </c>
      <c r="J35" s="21">
        <v>9</v>
      </c>
      <c r="K35" s="21">
        <v>3</v>
      </c>
      <c r="L35" s="21"/>
      <c r="M35" s="100"/>
      <c r="N35" s="21">
        <v>7</v>
      </c>
      <c r="O35" s="21">
        <v>1</v>
      </c>
      <c r="P35" s="118">
        <v>3</v>
      </c>
      <c r="Q35" s="118">
        <v>19</v>
      </c>
      <c r="R35" s="118">
        <v>1</v>
      </c>
      <c r="S35" s="118"/>
      <c r="T35" s="118">
        <v>3</v>
      </c>
      <c r="U35" s="142"/>
      <c r="V35" s="119" t="s">
        <v>34</v>
      </c>
      <c r="W35" s="73"/>
      <c r="X35" s="54"/>
      <c r="Y35" s="54"/>
      <c r="Z35" s="144"/>
      <c r="AA35" s="54"/>
      <c r="AB35" s="28"/>
    </row>
    <row r="36" spans="1:29" ht="15.75" customHeight="1">
      <c r="A36" s="133" t="s">
        <v>21</v>
      </c>
      <c r="B36" s="21">
        <v>10</v>
      </c>
      <c r="C36" s="140">
        <v>39</v>
      </c>
      <c r="D36" s="21">
        <v>12</v>
      </c>
      <c r="E36" s="21">
        <v>43</v>
      </c>
      <c r="F36" s="21">
        <v>20</v>
      </c>
      <c r="G36" s="21">
        <v>56</v>
      </c>
      <c r="H36" s="21">
        <v>18</v>
      </c>
      <c r="I36" s="21">
        <v>28</v>
      </c>
      <c r="J36" s="21">
        <v>10</v>
      </c>
      <c r="K36" s="21">
        <v>38</v>
      </c>
      <c r="L36" s="21">
        <v>4</v>
      </c>
      <c r="M36" s="100">
        <v>34</v>
      </c>
      <c r="N36" s="21">
        <v>24</v>
      </c>
      <c r="O36" s="21">
        <v>15</v>
      </c>
      <c r="P36" s="118"/>
      <c r="Q36" s="118">
        <v>3</v>
      </c>
      <c r="R36" s="118">
        <v>8</v>
      </c>
      <c r="S36" s="118">
        <v>21</v>
      </c>
      <c r="T36" s="118">
        <v>8</v>
      </c>
      <c r="U36" s="142">
        <v>14</v>
      </c>
      <c r="V36" s="118">
        <v>9</v>
      </c>
      <c r="W36" s="73">
        <v>7</v>
      </c>
      <c r="X36" s="54">
        <v>21</v>
      </c>
      <c r="Y36" s="54">
        <v>3</v>
      </c>
      <c r="Z36" s="144"/>
      <c r="AA36" s="54">
        <v>9</v>
      </c>
      <c r="AB36" s="55">
        <v>9</v>
      </c>
    </row>
    <row r="37" spans="1:29" ht="15.75" customHeight="1">
      <c r="A37" s="133" t="s">
        <v>22</v>
      </c>
      <c r="B37" s="21">
        <v>12</v>
      </c>
      <c r="C37" s="140"/>
      <c r="D37" s="21"/>
      <c r="E37" s="21">
        <v>14</v>
      </c>
      <c r="F37" s="21"/>
      <c r="G37" s="21">
        <v>2</v>
      </c>
      <c r="H37" s="21">
        <v>1</v>
      </c>
      <c r="I37" s="21"/>
      <c r="J37" s="21"/>
      <c r="K37" s="21">
        <v>31</v>
      </c>
      <c r="L37" s="21">
        <v>3</v>
      </c>
      <c r="M37" s="100">
        <v>3</v>
      </c>
      <c r="N37" s="21"/>
      <c r="O37" s="21"/>
      <c r="P37" s="118"/>
      <c r="Q37" s="118"/>
      <c r="R37" s="118"/>
      <c r="S37" s="118"/>
      <c r="T37" s="118"/>
      <c r="U37" s="142">
        <v>1</v>
      </c>
      <c r="V37" s="118">
        <v>2</v>
      </c>
      <c r="W37" s="73"/>
      <c r="X37" s="54"/>
      <c r="Y37" s="54"/>
      <c r="Z37" s="144"/>
      <c r="AA37" s="54"/>
      <c r="AB37" s="10"/>
    </row>
    <row r="38" spans="1:29" ht="15.75" customHeight="1">
      <c r="A38" s="134" t="s">
        <v>37</v>
      </c>
      <c r="B38" s="21"/>
      <c r="C38" s="140"/>
      <c r="D38" s="21">
        <v>9</v>
      </c>
      <c r="E38" s="21"/>
      <c r="F38" s="21"/>
      <c r="G38" s="21">
        <v>2</v>
      </c>
      <c r="H38" s="21"/>
      <c r="I38" s="21"/>
      <c r="J38" s="21"/>
      <c r="K38" s="21"/>
      <c r="L38" s="21"/>
      <c r="M38" s="100"/>
      <c r="N38" s="21"/>
      <c r="O38" s="21"/>
      <c r="P38" s="118">
        <v>1</v>
      </c>
      <c r="Q38" s="118"/>
      <c r="R38" s="118">
        <v>1</v>
      </c>
      <c r="S38" s="118"/>
      <c r="T38" s="118"/>
      <c r="U38" s="142">
        <v>1</v>
      </c>
      <c r="V38" s="118"/>
      <c r="W38" s="73"/>
      <c r="X38" s="54"/>
      <c r="Y38" s="54"/>
      <c r="Z38" s="144"/>
      <c r="AA38" s="54"/>
      <c r="AB38" s="106">
        <v>2</v>
      </c>
    </row>
    <row r="39" spans="1:29" ht="15.75" customHeight="1">
      <c r="A39" s="133" t="s">
        <v>23</v>
      </c>
      <c r="B39" s="21"/>
      <c r="C39" s="140"/>
      <c r="D39" s="21"/>
      <c r="E39" s="21"/>
      <c r="F39" s="21"/>
      <c r="G39" s="21"/>
      <c r="H39" s="21"/>
      <c r="I39" s="21"/>
      <c r="J39" s="21"/>
      <c r="K39" s="21"/>
      <c r="L39" s="21"/>
      <c r="M39" s="100"/>
      <c r="N39" s="21"/>
      <c r="O39" s="21"/>
      <c r="P39" s="118"/>
      <c r="Q39" s="118"/>
      <c r="R39" s="118">
        <v>2</v>
      </c>
      <c r="S39" s="118"/>
      <c r="T39" s="118"/>
      <c r="U39" s="142"/>
      <c r="V39" s="118"/>
      <c r="W39" s="73"/>
      <c r="X39" s="54"/>
      <c r="Y39" s="54"/>
      <c r="Z39" s="144"/>
      <c r="AA39" s="54"/>
      <c r="AB39" s="10"/>
    </row>
    <row r="40" spans="1:29" ht="15.75" customHeight="1">
      <c r="A40" s="133" t="s">
        <v>118</v>
      </c>
      <c r="B40" s="21"/>
      <c r="C40" s="140"/>
      <c r="D40" s="21"/>
      <c r="E40" s="21"/>
      <c r="F40" s="21"/>
      <c r="G40" s="21"/>
      <c r="H40" s="21"/>
      <c r="I40" s="21"/>
      <c r="J40" s="21">
        <v>1</v>
      </c>
      <c r="K40" s="21"/>
      <c r="L40" s="21"/>
      <c r="M40" s="100"/>
      <c r="N40" s="21"/>
      <c r="O40" s="21"/>
      <c r="P40" s="118"/>
      <c r="Q40" s="118"/>
      <c r="R40" s="118"/>
      <c r="S40" s="118"/>
      <c r="T40" s="118"/>
      <c r="U40" s="142"/>
      <c r="V40" s="118"/>
      <c r="W40" s="73"/>
      <c r="X40" s="54"/>
      <c r="Y40" s="54"/>
      <c r="Z40" s="144"/>
      <c r="AA40" s="54">
        <v>2</v>
      </c>
      <c r="AB40" s="10"/>
      <c r="AC40" t="s">
        <v>409</v>
      </c>
    </row>
    <row r="41" spans="1:29" ht="15.75" customHeight="1">
      <c r="A41" s="133" t="s">
        <v>96</v>
      </c>
      <c r="B41" s="21"/>
      <c r="C41" s="140">
        <v>2</v>
      </c>
      <c r="D41" s="21"/>
      <c r="E41" s="21"/>
      <c r="F41" s="21"/>
      <c r="G41" s="21"/>
      <c r="H41" s="21"/>
      <c r="I41" s="21"/>
      <c r="J41" s="21"/>
      <c r="K41" s="21"/>
      <c r="L41" s="21"/>
      <c r="M41" s="100"/>
      <c r="N41" s="21"/>
      <c r="O41" s="21"/>
      <c r="P41" s="118"/>
      <c r="Q41" s="118"/>
      <c r="R41" s="118"/>
      <c r="S41" s="118"/>
      <c r="T41" s="118"/>
      <c r="U41" s="142"/>
      <c r="V41" s="118"/>
      <c r="W41" s="63" t="s">
        <v>97</v>
      </c>
      <c r="X41" s="54"/>
      <c r="Y41" s="54"/>
      <c r="Z41" s="144"/>
      <c r="AA41" s="54"/>
      <c r="AB41" s="10"/>
    </row>
    <row r="42" spans="1:29" ht="15.75" customHeight="1">
      <c r="A42" s="133" t="s">
        <v>25</v>
      </c>
      <c r="B42" s="21">
        <v>1008</v>
      </c>
      <c r="C42" s="140">
        <v>979</v>
      </c>
      <c r="D42" s="21">
        <v>468</v>
      </c>
      <c r="E42" s="21">
        <v>1175</v>
      </c>
      <c r="F42" s="21">
        <v>272</v>
      </c>
      <c r="G42" s="21">
        <v>1139</v>
      </c>
      <c r="H42" s="21">
        <v>325</v>
      </c>
      <c r="I42" s="21">
        <v>573</v>
      </c>
      <c r="J42" s="21">
        <v>614</v>
      </c>
      <c r="K42" s="21">
        <v>361</v>
      </c>
      <c r="L42" s="21">
        <v>406</v>
      </c>
      <c r="M42" s="100">
        <v>522</v>
      </c>
      <c r="N42" s="21">
        <v>289</v>
      </c>
      <c r="O42" s="21">
        <v>360</v>
      </c>
      <c r="P42" s="118">
        <v>134</v>
      </c>
      <c r="Q42" s="118">
        <v>478</v>
      </c>
      <c r="R42" s="118">
        <v>371</v>
      </c>
      <c r="S42" s="118">
        <v>387</v>
      </c>
      <c r="T42" s="118">
        <v>337</v>
      </c>
      <c r="U42" s="142">
        <v>529</v>
      </c>
      <c r="V42" s="118">
        <v>283</v>
      </c>
      <c r="W42" s="73">
        <v>542</v>
      </c>
      <c r="X42" s="54">
        <v>83</v>
      </c>
      <c r="Y42" s="54">
        <v>301</v>
      </c>
      <c r="Z42" s="144">
        <v>137</v>
      </c>
      <c r="AA42" s="54">
        <v>215</v>
      </c>
      <c r="AB42" s="55">
        <v>466</v>
      </c>
    </row>
    <row r="43" spans="1:29" ht="15.75" customHeight="1">
      <c r="A43" s="134" t="s">
        <v>24</v>
      </c>
      <c r="B43" s="21"/>
      <c r="C43" s="140"/>
      <c r="D43" s="21"/>
      <c r="E43" s="21"/>
      <c r="F43" s="21"/>
      <c r="G43" s="21"/>
      <c r="H43" s="21"/>
      <c r="I43" s="21"/>
      <c r="J43" s="21"/>
      <c r="K43" s="21"/>
      <c r="L43" s="21"/>
      <c r="M43" s="100"/>
      <c r="N43" s="21"/>
      <c r="O43" s="21"/>
      <c r="P43" s="118"/>
      <c r="Q43" s="118">
        <v>1</v>
      </c>
      <c r="R43" s="118"/>
      <c r="S43" s="118">
        <v>2</v>
      </c>
      <c r="T43" s="118"/>
      <c r="U43" s="142"/>
      <c r="V43" s="118"/>
      <c r="W43" s="73">
        <v>1</v>
      </c>
      <c r="X43" s="54"/>
      <c r="Y43" s="54"/>
      <c r="Z43" s="144"/>
      <c r="AA43" s="54"/>
      <c r="AB43" s="28"/>
    </row>
    <row r="44" spans="1:29" ht="15.75" customHeight="1">
      <c r="A44" s="134" t="s">
        <v>39</v>
      </c>
      <c r="B44" s="21"/>
      <c r="C44" s="140"/>
      <c r="D44" s="21"/>
      <c r="E44" s="21"/>
      <c r="F44" s="21"/>
      <c r="G44" s="21"/>
      <c r="H44" s="21"/>
      <c r="I44" s="21"/>
      <c r="J44" s="21"/>
      <c r="K44" s="21"/>
      <c r="L44" s="21"/>
      <c r="M44" s="100"/>
      <c r="N44" s="21"/>
      <c r="O44" s="21"/>
      <c r="P44" s="118"/>
      <c r="Q44" s="118"/>
      <c r="R44" s="118"/>
      <c r="S44" s="118"/>
      <c r="T44" s="118"/>
      <c r="U44" s="142">
        <v>9</v>
      </c>
      <c r="V44" s="118">
        <v>4</v>
      </c>
      <c r="W44" s="73"/>
      <c r="X44" s="54"/>
      <c r="Y44" s="54">
        <v>3</v>
      </c>
      <c r="Z44" s="144">
        <v>5</v>
      </c>
      <c r="AA44" s="54">
        <v>5</v>
      </c>
      <c r="AB44" s="55">
        <v>9</v>
      </c>
    </row>
    <row r="45" spans="1:29" ht="15.75" customHeight="1">
      <c r="A45" s="134" t="s">
        <v>27</v>
      </c>
      <c r="B45" s="21"/>
      <c r="C45" s="140"/>
      <c r="D45" s="21"/>
      <c r="E45" s="21">
        <v>1</v>
      </c>
      <c r="F45" s="21"/>
      <c r="G45" s="21">
        <v>1</v>
      </c>
      <c r="H45" s="21"/>
      <c r="I45" s="21"/>
      <c r="J45" s="21"/>
      <c r="K45" s="21"/>
      <c r="L45" s="21"/>
      <c r="M45" s="100"/>
      <c r="N45" s="21"/>
      <c r="O45" s="21"/>
      <c r="P45" s="118">
        <v>1</v>
      </c>
      <c r="Q45" s="118"/>
      <c r="R45" s="118"/>
      <c r="S45" s="118"/>
      <c r="T45" s="118">
        <v>1</v>
      </c>
      <c r="U45" s="142"/>
      <c r="V45" s="118"/>
      <c r="W45" s="63" t="s">
        <v>100</v>
      </c>
      <c r="X45" s="54"/>
      <c r="Y45" s="62" t="s">
        <v>34</v>
      </c>
      <c r="Z45" s="144"/>
      <c r="AA45" s="54"/>
      <c r="AB45" s="28"/>
    </row>
    <row r="46" spans="1:29" ht="15.75" customHeight="1">
      <c r="A46" s="133" t="s">
        <v>40</v>
      </c>
      <c r="B46" s="21">
        <v>1</v>
      </c>
      <c r="C46" s="140">
        <v>2</v>
      </c>
      <c r="D46" s="21">
        <v>1</v>
      </c>
      <c r="E46" s="21">
        <v>5</v>
      </c>
      <c r="F46" s="21"/>
      <c r="G46" s="21"/>
      <c r="H46" s="21"/>
      <c r="I46" s="21"/>
      <c r="J46" s="21"/>
      <c r="K46" s="21"/>
      <c r="L46" s="21"/>
      <c r="M46" s="100">
        <v>1</v>
      </c>
      <c r="N46" s="21"/>
      <c r="O46" s="21"/>
      <c r="P46" s="118"/>
      <c r="Q46" s="118"/>
      <c r="R46" s="118"/>
      <c r="S46" s="118"/>
      <c r="T46" s="118"/>
      <c r="U46" s="142">
        <v>1</v>
      </c>
      <c r="V46" s="118"/>
      <c r="W46" s="63" t="s">
        <v>91</v>
      </c>
      <c r="X46" s="62" t="s">
        <v>100</v>
      </c>
      <c r="Y46" s="54"/>
      <c r="Z46" s="144"/>
      <c r="AA46" s="54"/>
      <c r="AB46" s="55">
        <v>1</v>
      </c>
    </row>
    <row r="47" spans="1:29" ht="15.75" customHeight="1">
      <c r="A47" s="133" t="s">
        <v>26</v>
      </c>
      <c r="B47" s="21">
        <v>10</v>
      </c>
      <c r="C47" s="140">
        <v>10</v>
      </c>
      <c r="D47" s="21">
        <v>2</v>
      </c>
      <c r="E47" s="21">
        <v>22</v>
      </c>
      <c r="F47" s="21">
        <v>3</v>
      </c>
      <c r="G47" s="21">
        <v>24</v>
      </c>
      <c r="H47" s="21">
        <v>15</v>
      </c>
      <c r="I47" s="21">
        <v>22</v>
      </c>
      <c r="J47" s="21">
        <v>21</v>
      </c>
      <c r="K47" s="21">
        <v>11</v>
      </c>
      <c r="L47" s="21">
        <v>3</v>
      </c>
      <c r="M47" s="100">
        <v>6</v>
      </c>
      <c r="N47" s="21">
        <v>1</v>
      </c>
      <c r="O47" s="21">
        <v>7</v>
      </c>
      <c r="P47" s="118">
        <v>3</v>
      </c>
      <c r="Q47" s="118">
        <v>2</v>
      </c>
      <c r="R47" s="118">
        <v>6</v>
      </c>
      <c r="S47" s="118">
        <v>5</v>
      </c>
      <c r="T47" s="118">
        <v>10</v>
      </c>
      <c r="U47" s="142">
        <v>6</v>
      </c>
      <c r="V47" s="118">
        <v>4</v>
      </c>
      <c r="W47" s="73">
        <v>7</v>
      </c>
      <c r="X47" s="54">
        <v>1</v>
      </c>
      <c r="Y47" s="54">
        <v>3</v>
      </c>
      <c r="Z47" s="144">
        <v>7</v>
      </c>
      <c r="AA47" s="54">
        <v>4</v>
      </c>
      <c r="AB47" s="55">
        <v>5</v>
      </c>
    </row>
    <row r="48" spans="1:29" ht="15.75" customHeight="1">
      <c r="A48" s="133" t="s">
        <v>41</v>
      </c>
      <c r="B48" s="21"/>
      <c r="C48" s="140"/>
      <c r="D48" s="21"/>
      <c r="E48" s="21">
        <v>2</v>
      </c>
      <c r="F48" s="21"/>
      <c r="G48" s="21"/>
      <c r="H48" s="21">
        <v>1</v>
      </c>
      <c r="I48" s="21">
        <v>1</v>
      </c>
      <c r="J48" s="21">
        <v>1</v>
      </c>
      <c r="K48" s="21">
        <v>3</v>
      </c>
      <c r="L48" s="21"/>
      <c r="M48" s="100">
        <v>2</v>
      </c>
      <c r="N48" s="21"/>
      <c r="O48" s="21">
        <v>2</v>
      </c>
      <c r="P48" s="118">
        <v>1</v>
      </c>
      <c r="Q48" s="118">
        <v>1</v>
      </c>
      <c r="R48" s="118">
        <v>2</v>
      </c>
      <c r="S48" s="118"/>
      <c r="T48" s="118"/>
      <c r="U48" s="142"/>
      <c r="V48" s="118"/>
      <c r="W48" s="73">
        <v>1</v>
      </c>
      <c r="X48" s="54"/>
      <c r="Y48" s="54"/>
      <c r="Z48" s="145" t="s">
        <v>91</v>
      </c>
      <c r="AA48" s="54">
        <v>2</v>
      </c>
      <c r="AB48" s="55">
        <v>1</v>
      </c>
    </row>
    <row r="49" spans="1:28" ht="15.75" customHeight="1">
      <c r="A49" s="133" t="s">
        <v>114</v>
      </c>
      <c r="B49" s="21"/>
      <c r="C49" s="140"/>
      <c r="D49" s="21"/>
      <c r="E49" s="21"/>
      <c r="F49" s="21"/>
      <c r="G49" s="21"/>
      <c r="H49" s="21"/>
      <c r="I49" s="21">
        <v>1</v>
      </c>
      <c r="J49" s="21"/>
      <c r="K49" s="21"/>
      <c r="L49" s="21"/>
      <c r="M49" s="100"/>
      <c r="N49" s="21"/>
      <c r="O49" s="21"/>
      <c r="P49" s="118"/>
      <c r="Q49" s="118"/>
      <c r="R49" s="118"/>
      <c r="S49" s="118"/>
      <c r="T49" s="118"/>
      <c r="U49" s="142"/>
      <c r="V49" s="118"/>
      <c r="W49" s="73"/>
      <c r="X49" s="54"/>
      <c r="Y49" s="54"/>
      <c r="Z49" s="144"/>
      <c r="AA49" s="54"/>
      <c r="AB49" s="10"/>
    </row>
    <row r="50" spans="1:28" ht="15.75" customHeight="1">
      <c r="A50" s="133" t="s">
        <v>42</v>
      </c>
      <c r="B50" s="21">
        <v>6</v>
      </c>
      <c r="C50" s="140">
        <v>15</v>
      </c>
      <c r="D50" s="21"/>
      <c r="E50" s="21">
        <v>8</v>
      </c>
      <c r="F50" s="21">
        <v>2</v>
      </c>
      <c r="G50" s="21">
        <v>13</v>
      </c>
      <c r="H50" s="21">
        <v>6</v>
      </c>
      <c r="I50" s="21">
        <v>14</v>
      </c>
      <c r="J50" s="21">
        <v>5</v>
      </c>
      <c r="K50" s="21">
        <v>4</v>
      </c>
      <c r="L50" s="21"/>
      <c r="M50" s="100">
        <v>3</v>
      </c>
      <c r="N50" s="21">
        <v>4</v>
      </c>
      <c r="O50" s="21"/>
      <c r="P50" s="118">
        <v>3</v>
      </c>
      <c r="Q50" s="118">
        <v>3</v>
      </c>
      <c r="R50" s="118">
        <v>5</v>
      </c>
      <c r="S50" s="118">
        <v>2</v>
      </c>
      <c r="T50" s="118">
        <v>2</v>
      </c>
      <c r="U50" s="142"/>
      <c r="V50" s="118">
        <v>1</v>
      </c>
      <c r="W50" s="73"/>
      <c r="X50" s="62" t="s">
        <v>100</v>
      </c>
      <c r="Y50" s="54">
        <v>1</v>
      </c>
      <c r="Z50" s="144">
        <v>1</v>
      </c>
      <c r="AA50" s="54">
        <v>2</v>
      </c>
      <c r="AB50" s="55">
        <v>2</v>
      </c>
    </row>
    <row r="51" spans="1:28" ht="15.75" customHeight="1">
      <c r="A51" s="133" t="s">
        <v>104</v>
      </c>
      <c r="B51" s="21"/>
      <c r="C51" s="140">
        <v>2</v>
      </c>
      <c r="D51" s="21"/>
      <c r="E51" s="21">
        <v>2</v>
      </c>
      <c r="F51" s="21"/>
      <c r="G51" s="21"/>
      <c r="H51" s="21"/>
      <c r="I51" s="21"/>
      <c r="J51" s="21"/>
      <c r="K51" s="21"/>
      <c r="L51" s="21"/>
      <c r="M51" s="100"/>
      <c r="N51" s="21"/>
      <c r="O51" s="21"/>
      <c r="P51" s="118"/>
      <c r="Q51" s="118"/>
      <c r="R51" s="118"/>
      <c r="S51" s="118"/>
      <c r="T51" s="118"/>
      <c r="U51" s="142"/>
      <c r="V51" s="118"/>
      <c r="W51" s="73"/>
      <c r="X51" s="54"/>
      <c r="Y51" s="54"/>
      <c r="Z51" s="144"/>
      <c r="AA51" s="54"/>
      <c r="AB51" s="28"/>
    </row>
    <row r="52" spans="1:28" ht="15.75" customHeight="1">
      <c r="A52" s="133" t="s">
        <v>43</v>
      </c>
      <c r="B52" s="21"/>
      <c r="C52" s="140"/>
      <c r="D52" s="21"/>
      <c r="E52" s="21"/>
      <c r="F52" s="21">
        <v>1</v>
      </c>
      <c r="G52" s="21"/>
      <c r="H52" s="21">
        <v>2</v>
      </c>
      <c r="I52" s="21">
        <v>2</v>
      </c>
      <c r="J52" s="21">
        <v>2</v>
      </c>
      <c r="K52" s="21"/>
      <c r="L52" s="21"/>
      <c r="M52" s="100"/>
      <c r="N52" s="21"/>
      <c r="O52" s="21">
        <v>1</v>
      </c>
      <c r="P52" s="118"/>
      <c r="Q52" s="118"/>
      <c r="R52" s="118"/>
      <c r="S52" s="118"/>
      <c r="T52" s="118">
        <v>1</v>
      </c>
      <c r="U52" s="142"/>
      <c r="V52" s="118"/>
      <c r="W52" s="113" t="s">
        <v>152</v>
      </c>
      <c r="X52" s="54"/>
      <c r="Y52" s="54"/>
      <c r="Z52" s="144">
        <v>1</v>
      </c>
      <c r="AA52" s="54"/>
      <c r="AB52" s="28"/>
    </row>
    <row r="53" spans="1:28" ht="15.75" customHeight="1">
      <c r="A53" s="133" t="s">
        <v>44</v>
      </c>
      <c r="B53" s="21">
        <v>1</v>
      </c>
      <c r="C53" s="140">
        <v>1</v>
      </c>
      <c r="D53" s="21"/>
      <c r="E53" s="21">
        <v>6</v>
      </c>
      <c r="F53" s="21">
        <v>4</v>
      </c>
      <c r="G53" s="21"/>
      <c r="H53" s="21">
        <v>3</v>
      </c>
      <c r="I53" s="21"/>
      <c r="J53" s="21"/>
      <c r="K53" s="21"/>
      <c r="L53" s="21">
        <v>1</v>
      </c>
      <c r="M53" s="100">
        <v>1</v>
      </c>
      <c r="N53" s="21"/>
      <c r="O53" s="21"/>
      <c r="P53" s="118"/>
      <c r="Q53" s="118">
        <v>1</v>
      </c>
      <c r="R53" s="118"/>
      <c r="S53" s="118"/>
      <c r="T53" s="118"/>
      <c r="U53" s="142">
        <v>2</v>
      </c>
      <c r="V53" s="118">
        <v>1</v>
      </c>
      <c r="W53" s="73"/>
      <c r="X53" s="54"/>
      <c r="Y53" s="62" t="s">
        <v>34</v>
      </c>
      <c r="Z53" s="144"/>
      <c r="AA53" s="54">
        <v>1</v>
      </c>
      <c r="AB53" s="28"/>
    </row>
    <row r="54" spans="1:28" ht="15.75" customHeight="1">
      <c r="A54" s="133" t="s">
        <v>102</v>
      </c>
      <c r="B54" s="21">
        <v>1</v>
      </c>
      <c r="C54" s="140"/>
      <c r="D54" s="21"/>
      <c r="E54" s="21"/>
      <c r="F54" s="21"/>
      <c r="G54" s="21"/>
      <c r="H54" s="21"/>
      <c r="I54" s="21"/>
      <c r="J54" s="21"/>
      <c r="K54" s="21"/>
      <c r="L54" s="21"/>
      <c r="M54" s="100"/>
      <c r="N54" s="21"/>
      <c r="O54" s="21"/>
      <c r="P54" s="118"/>
      <c r="Q54" s="118"/>
      <c r="R54" s="118"/>
      <c r="S54" s="118"/>
      <c r="T54" s="118"/>
      <c r="U54" s="142"/>
      <c r="V54" s="118"/>
      <c r="W54" s="73"/>
      <c r="X54" s="54"/>
      <c r="Y54" s="54"/>
      <c r="Z54" s="144"/>
      <c r="AA54" s="54"/>
      <c r="AB54" s="28"/>
    </row>
    <row r="55" spans="1:28" ht="15.75" customHeight="1">
      <c r="A55" s="133" t="s">
        <v>45</v>
      </c>
      <c r="B55" s="21"/>
      <c r="C55" s="140"/>
      <c r="D55" s="21">
        <v>1</v>
      </c>
      <c r="E55" s="21"/>
      <c r="F55" s="21"/>
      <c r="G55" s="21"/>
      <c r="H55" s="21"/>
      <c r="I55" s="21"/>
      <c r="J55" s="21"/>
      <c r="K55" s="21"/>
      <c r="L55" s="21"/>
      <c r="M55" s="100"/>
      <c r="N55" s="21"/>
      <c r="O55" s="21"/>
      <c r="P55" s="118"/>
      <c r="Q55" s="118"/>
      <c r="R55" s="118"/>
      <c r="S55" s="118"/>
      <c r="T55" s="118">
        <v>1</v>
      </c>
      <c r="U55" s="142"/>
      <c r="V55" s="118">
        <v>1</v>
      </c>
      <c r="W55" s="73"/>
      <c r="X55" s="54"/>
      <c r="Y55" s="54"/>
      <c r="Z55" s="144"/>
      <c r="AA55" s="54"/>
      <c r="AB55" s="28"/>
    </row>
    <row r="56" spans="1:28" ht="15.75" customHeight="1">
      <c r="A56" s="133" t="s">
        <v>105</v>
      </c>
      <c r="B56" s="21"/>
      <c r="C56" s="140">
        <v>1</v>
      </c>
      <c r="D56" s="21"/>
      <c r="E56" s="21"/>
      <c r="F56" s="21"/>
      <c r="G56" s="21"/>
      <c r="H56" s="21"/>
      <c r="I56" s="21"/>
      <c r="J56" s="21"/>
      <c r="K56" s="21"/>
      <c r="L56" s="21"/>
      <c r="M56" s="100"/>
      <c r="N56" s="21"/>
      <c r="O56" s="21"/>
      <c r="P56" s="118"/>
      <c r="Q56" s="118"/>
      <c r="R56" s="118"/>
      <c r="S56" s="118"/>
      <c r="T56" s="118"/>
      <c r="U56" s="142"/>
      <c r="V56" s="118"/>
      <c r="W56" s="73"/>
      <c r="X56" s="54"/>
      <c r="Y56" s="54"/>
      <c r="Z56" s="144"/>
      <c r="AA56" s="54"/>
      <c r="AB56" s="28"/>
    </row>
    <row r="57" spans="1:28" ht="15.75" customHeight="1">
      <c r="A57" s="133" t="s">
        <v>98</v>
      </c>
      <c r="B57" s="21"/>
      <c r="C57" s="140"/>
      <c r="D57" s="21"/>
      <c r="E57" s="21"/>
      <c r="F57" s="21"/>
      <c r="G57" s="21"/>
      <c r="H57" s="21"/>
      <c r="I57" s="21"/>
      <c r="J57" s="21"/>
      <c r="K57" s="21"/>
      <c r="L57" s="21"/>
      <c r="M57" s="100"/>
      <c r="N57" s="21"/>
      <c r="O57" s="21"/>
      <c r="P57" s="118"/>
      <c r="Q57" s="118"/>
      <c r="R57" s="118"/>
      <c r="S57" s="118"/>
      <c r="T57" s="118"/>
      <c r="U57" s="142"/>
      <c r="V57" s="118"/>
      <c r="W57" s="73">
        <v>1</v>
      </c>
      <c r="X57" s="54"/>
      <c r="Y57" s="54"/>
      <c r="Z57" s="144"/>
      <c r="AA57" s="54"/>
      <c r="AB57" s="28"/>
    </row>
    <row r="58" spans="1:28" ht="15.75" customHeight="1">
      <c r="A58" s="133" t="s">
        <v>46</v>
      </c>
      <c r="B58" s="21">
        <v>96</v>
      </c>
      <c r="C58" s="140">
        <v>138</v>
      </c>
      <c r="D58" s="21">
        <v>102</v>
      </c>
      <c r="E58" s="21">
        <v>133</v>
      </c>
      <c r="F58" s="21">
        <v>156</v>
      </c>
      <c r="G58" s="21">
        <v>193</v>
      </c>
      <c r="H58" s="21">
        <v>172</v>
      </c>
      <c r="I58" s="21">
        <v>142</v>
      </c>
      <c r="J58" s="21">
        <v>98</v>
      </c>
      <c r="K58" s="21">
        <v>128</v>
      </c>
      <c r="L58" s="21">
        <v>232</v>
      </c>
      <c r="M58" s="100">
        <v>125</v>
      </c>
      <c r="N58" s="21">
        <v>152</v>
      </c>
      <c r="O58" s="21">
        <v>162</v>
      </c>
      <c r="P58" s="118">
        <v>169</v>
      </c>
      <c r="Q58" s="118">
        <v>117</v>
      </c>
      <c r="R58" s="118">
        <v>126</v>
      </c>
      <c r="S58" s="118">
        <v>128</v>
      </c>
      <c r="T58" s="118">
        <v>70</v>
      </c>
      <c r="U58" s="142">
        <v>101</v>
      </c>
      <c r="V58" s="118">
        <v>102</v>
      </c>
      <c r="W58" s="73">
        <v>95</v>
      </c>
      <c r="X58" s="54">
        <v>77</v>
      </c>
      <c r="Y58" s="54">
        <v>76</v>
      </c>
      <c r="Z58" s="144">
        <v>91</v>
      </c>
      <c r="AA58" s="54">
        <v>84</v>
      </c>
      <c r="AB58" s="55">
        <v>149</v>
      </c>
    </row>
    <row r="59" spans="1:28" ht="15.75" customHeight="1">
      <c r="A59" s="133" t="s">
        <v>47</v>
      </c>
      <c r="B59" s="21">
        <v>59</v>
      </c>
      <c r="C59" s="140">
        <v>3</v>
      </c>
      <c r="D59" s="21">
        <v>51</v>
      </c>
      <c r="E59" s="21">
        <v>14</v>
      </c>
      <c r="F59" s="21">
        <v>67</v>
      </c>
      <c r="G59" s="21">
        <v>121</v>
      </c>
      <c r="H59" s="21">
        <v>99</v>
      </c>
      <c r="I59" s="21">
        <v>88</v>
      </c>
      <c r="J59" s="21">
        <v>45</v>
      </c>
      <c r="K59" s="21">
        <v>93</v>
      </c>
      <c r="L59" s="21">
        <v>103</v>
      </c>
      <c r="M59" s="100">
        <v>73</v>
      </c>
      <c r="N59" s="21">
        <v>73</v>
      </c>
      <c r="O59" s="21">
        <v>99</v>
      </c>
      <c r="P59" s="118">
        <v>91</v>
      </c>
      <c r="Q59" s="118">
        <v>60</v>
      </c>
      <c r="R59" s="118">
        <v>82</v>
      </c>
      <c r="S59" s="118">
        <v>69</v>
      </c>
      <c r="T59" s="118">
        <v>33</v>
      </c>
      <c r="U59" s="142">
        <v>45</v>
      </c>
      <c r="V59" s="118">
        <v>49</v>
      </c>
      <c r="W59" s="73">
        <v>36</v>
      </c>
      <c r="X59" s="54">
        <v>49</v>
      </c>
      <c r="Y59" s="54">
        <v>38</v>
      </c>
      <c r="Z59" s="144">
        <v>41</v>
      </c>
      <c r="AA59" s="54">
        <v>45</v>
      </c>
      <c r="AB59" s="55">
        <v>63</v>
      </c>
    </row>
    <row r="60" spans="1:28" ht="15.75" customHeight="1">
      <c r="A60" s="134" t="s">
        <v>28</v>
      </c>
      <c r="B60" s="21">
        <v>5</v>
      </c>
      <c r="C60" s="140"/>
      <c r="D60" s="21"/>
      <c r="E60" s="21"/>
      <c r="F60" s="21">
        <v>1</v>
      </c>
      <c r="G60" s="21"/>
      <c r="H60" s="21"/>
      <c r="I60" s="21"/>
      <c r="J60" s="21"/>
      <c r="K60" s="21"/>
      <c r="L60" s="21">
        <v>1</v>
      </c>
      <c r="M60" s="100">
        <v>1</v>
      </c>
      <c r="N60" s="21"/>
      <c r="O60" s="21">
        <v>1</v>
      </c>
      <c r="P60" s="118">
        <v>0</v>
      </c>
      <c r="Q60" s="118">
        <v>0</v>
      </c>
      <c r="R60" s="118">
        <v>3</v>
      </c>
      <c r="S60" s="118">
        <v>6</v>
      </c>
      <c r="T60" s="118">
        <v>1</v>
      </c>
      <c r="U60" s="142"/>
      <c r="V60" s="118"/>
      <c r="W60" s="73"/>
      <c r="X60" s="54">
        <v>1</v>
      </c>
      <c r="Y60" s="54"/>
      <c r="Z60" s="144"/>
      <c r="AA60" s="54"/>
      <c r="AB60" s="10"/>
    </row>
    <row r="61" spans="1:28" ht="15.75" customHeight="1">
      <c r="A61" s="134" t="s">
        <v>48</v>
      </c>
      <c r="B61" s="21">
        <v>4</v>
      </c>
      <c r="C61" s="140"/>
      <c r="D61" s="21"/>
      <c r="E61" s="21"/>
      <c r="F61" s="21"/>
      <c r="G61" s="21">
        <v>4</v>
      </c>
      <c r="H61" s="21">
        <v>2</v>
      </c>
      <c r="I61" s="21"/>
      <c r="J61" s="21"/>
      <c r="K61" s="21">
        <v>1</v>
      </c>
      <c r="L61" s="21"/>
      <c r="M61" s="100"/>
      <c r="N61" s="21"/>
      <c r="O61" s="21"/>
      <c r="P61" s="118">
        <v>0</v>
      </c>
      <c r="Q61" s="118">
        <v>0</v>
      </c>
      <c r="R61" s="118">
        <v>0</v>
      </c>
      <c r="S61" s="118">
        <v>0</v>
      </c>
      <c r="T61" s="118">
        <v>1</v>
      </c>
      <c r="U61" s="142"/>
      <c r="V61" s="118"/>
      <c r="W61" s="73"/>
      <c r="X61" s="54"/>
      <c r="Y61" s="54"/>
      <c r="Z61" s="144">
        <v>1</v>
      </c>
      <c r="AA61" s="54"/>
      <c r="AB61" s="10"/>
    </row>
    <row r="62" spans="1:28" ht="15.75" customHeight="1">
      <c r="A62" s="133" t="s">
        <v>49</v>
      </c>
      <c r="B62" s="21"/>
      <c r="C62" s="140">
        <v>3</v>
      </c>
      <c r="D62" s="21">
        <v>5</v>
      </c>
      <c r="E62" s="21">
        <v>3</v>
      </c>
      <c r="F62" s="21">
        <v>1</v>
      </c>
      <c r="G62" s="21">
        <v>4</v>
      </c>
      <c r="H62" s="21">
        <v>2</v>
      </c>
      <c r="I62" s="21">
        <v>2</v>
      </c>
      <c r="J62" s="21">
        <v>5</v>
      </c>
      <c r="K62" s="21">
        <v>7</v>
      </c>
      <c r="L62" s="21">
        <v>8</v>
      </c>
      <c r="M62" s="100">
        <v>11</v>
      </c>
      <c r="N62" s="21">
        <v>9</v>
      </c>
      <c r="O62" s="21">
        <v>17</v>
      </c>
      <c r="P62" s="118">
        <v>10</v>
      </c>
      <c r="Q62" s="118">
        <v>10</v>
      </c>
      <c r="R62" s="118">
        <v>20</v>
      </c>
      <c r="S62" s="118">
        <v>23</v>
      </c>
      <c r="T62" s="118">
        <v>7</v>
      </c>
      <c r="U62" s="142">
        <v>18</v>
      </c>
      <c r="V62" s="118">
        <v>14</v>
      </c>
      <c r="W62" s="73">
        <v>11</v>
      </c>
      <c r="X62" s="54">
        <v>11</v>
      </c>
      <c r="Y62" s="54">
        <v>7</v>
      </c>
      <c r="Z62" s="144">
        <v>14</v>
      </c>
      <c r="AA62" s="54">
        <v>10</v>
      </c>
      <c r="AB62" s="55">
        <v>28</v>
      </c>
    </row>
    <row r="63" spans="1:28" ht="15.75" customHeight="1">
      <c r="A63" s="133" t="s">
        <v>50</v>
      </c>
      <c r="B63" s="21">
        <v>6</v>
      </c>
      <c r="C63" s="140">
        <v>12</v>
      </c>
      <c r="D63" s="21">
        <v>9</v>
      </c>
      <c r="E63" s="21">
        <v>18</v>
      </c>
      <c r="F63" s="21">
        <v>8</v>
      </c>
      <c r="G63" s="21">
        <v>13</v>
      </c>
      <c r="H63" s="21">
        <v>12</v>
      </c>
      <c r="I63" s="21">
        <v>11</v>
      </c>
      <c r="J63" s="21">
        <v>11</v>
      </c>
      <c r="K63" s="21">
        <v>16</v>
      </c>
      <c r="L63" s="21">
        <v>7</v>
      </c>
      <c r="M63" s="100">
        <v>10</v>
      </c>
      <c r="N63" s="21">
        <v>11</v>
      </c>
      <c r="O63" s="21">
        <v>10</v>
      </c>
      <c r="P63" s="118">
        <v>6</v>
      </c>
      <c r="Q63" s="118">
        <v>3</v>
      </c>
      <c r="R63" s="118">
        <v>14</v>
      </c>
      <c r="S63" s="118">
        <v>12</v>
      </c>
      <c r="T63" s="118">
        <v>2</v>
      </c>
      <c r="U63" s="142">
        <v>8</v>
      </c>
      <c r="V63" s="118">
        <v>12</v>
      </c>
      <c r="W63" s="73">
        <v>5</v>
      </c>
      <c r="X63" s="54">
        <v>4</v>
      </c>
      <c r="Y63" s="54">
        <v>2</v>
      </c>
      <c r="Z63" s="144">
        <v>7</v>
      </c>
      <c r="AA63" s="54">
        <v>5</v>
      </c>
      <c r="AB63" s="55">
        <v>6</v>
      </c>
    </row>
    <row r="64" spans="1:28" ht="15.75" customHeight="1">
      <c r="A64" s="133" t="s">
        <v>51</v>
      </c>
      <c r="B64" s="21">
        <v>1</v>
      </c>
      <c r="C64" s="140">
        <v>1</v>
      </c>
      <c r="D64" s="21">
        <v>26</v>
      </c>
      <c r="E64" s="21">
        <v>11</v>
      </c>
      <c r="F64" s="21">
        <v>3</v>
      </c>
      <c r="G64" s="21">
        <v>29</v>
      </c>
      <c r="H64" s="21">
        <v>10</v>
      </c>
      <c r="I64" s="21">
        <v>22</v>
      </c>
      <c r="J64" s="21">
        <v>14</v>
      </c>
      <c r="K64" s="21">
        <v>23</v>
      </c>
      <c r="L64" s="21">
        <v>10</v>
      </c>
      <c r="M64" s="100">
        <v>31</v>
      </c>
      <c r="N64" s="21">
        <v>15</v>
      </c>
      <c r="O64" s="21">
        <v>22</v>
      </c>
      <c r="P64" s="118">
        <v>8</v>
      </c>
      <c r="Q64" s="118">
        <v>12</v>
      </c>
      <c r="R64" s="118">
        <v>12</v>
      </c>
      <c r="S64" s="118">
        <v>22</v>
      </c>
      <c r="T64" s="118">
        <v>4</v>
      </c>
      <c r="U64" s="142">
        <v>10</v>
      </c>
      <c r="V64" s="118">
        <v>7</v>
      </c>
      <c r="W64" s="73">
        <v>17</v>
      </c>
      <c r="X64" s="54">
        <v>6</v>
      </c>
      <c r="Y64" s="54">
        <v>13</v>
      </c>
      <c r="Z64" s="144">
        <v>3</v>
      </c>
      <c r="AA64" s="54">
        <v>9</v>
      </c>
      <c r="AB64" s="55">
        <v>17</v>
      </c>
    </row>
    <row r="65" spans="1:29" ht="15.75" customHeight="1">
      <c r="A65" s="133" t="s">
        <v>52</v>
      </c>
      <c r="B65" s="21"/>
      <c r="C65" s="140">
        <v>1</v>
      </c>
      <c r="D65" s="21"/>
      <c r="E65" s="21">
        <v>1</v>
      </c>
      <c r="F65" s="21"/>
      <c r="G65" s="21">
        <v>2</v>
      </c>
      <c r="H65" s="21">
        <v>1</v>
      </c>
      <c r="I65" s="21">
        <v>2</v>
      </c>
      <c r="J65" s="21">
        <v>2</v>
      </c>
      <c r="K65" s="21"/>
      <c r="L65" s="21">
        <v>4</v>
      </c>
      <c r="M65" s="100"/>
      <c r="N65" s="21"/>
      <c r="O65" s="21"/>
      <c r="P65" s="118"/>
      <c r="Q65" s="118"/>
      <c r="R65" s="118"/>
      <c r="S65" s="118"/>
      <c r="T65" s="118"/>
      <c r="U65" s="142"/>
      <c r="V65" s="118">
        <v>1</v>
      </c>
      <c r="W65" s="73"/>
      <c r="X65" s="54"/>
      <c r="Y65" s="54"/>
      <c r="Z65" s="144"/>
      <c r="AA65" s="54"/>
      <c r="AB65" s="28"/>
    </row>
    <row r="66" spans="1:29" ht="15.75" customHeight="1">
      <c r="A66" s="133" t="s">
        <v>53</v>
      </c>
      <c r="B66" s="21">
        <v>225</v>
      </c>
      <c r="C66" s="140">
        <v>252</v>
      </c>
      <c r="D66" s="21">
        <v>160</v>
      </c>
      <c r="E66" s="21">
        <v>491</v>
      </c>
      <c r="F66" s="21">
        <v>304</v>
      </c>
      <c r="G66" s="21">
        <v>444</v>
      </c>
      <c r="H66" s="21">
        <v>246</v>
      </c>
      <c r="I66" s="21">
        <v>258</v>
      </c>
      <c r="J66" s="21">
        <v>228</v>
      </c>
      <c r="K66" s="21">
        <v>222</v>
      </c>
      <c r="L66" s="21">
        <v>240</v>
      </c>
      <c r="M66" s="100">
        <v>220</v>
      </c>
      <c r="N66" s="21">
        <v>147</v>
      </c>
      <c r="O66" s="118">
        <v>203</v>
      </c>
      <c r="P66" s="118">
        <v>155</v>
      </c>
      <c r="Q66" s="118">
        <v>178</v>
      </c>
      <c r="R66" s="118">
        <v>160</v>
      </c>
      <c r="S66" s="118">
        <v>162</v>
      </c>
      <c r="T66" s="118">
        <v>107</v>
      </c>
      <c r="U66" s="142">
        <v>119</v>
      </c>
      <c r="V66" s="118">
        <v>135</v>
      </c>
      <c r="W66" s="73">
        <v>97</v>
      </c>
      <c r="X66" s="54">
        <v>109</v>
      </c>
      <c r="Y66" s="54">
        <v>111</v>
      </c>
      <c r="Z66" s="144">
        <v>97</v>
      </c>
      <c r="AA66" s="54">
        <v>105</v>
      </c>
      <c r="AB66" s="55">
        <v>189</v>
      </c>
    </row>
    <row r="67" spans="1:29" ht="15.75" customHeight="1">
      <c r="A67" s="133" t="s">
        <v>54</v>
      </c>
      <c r="B67" s="21">
        <v>375</v>
      </c>
      <c r="C67" s="140">
        <v>685</v>
      </c>
      <c r="D67" s="21">
        <v>375</v>
      </c>
      <c r="E67" s="21">
        <v>713</v>
      </c>
      <c r="F67" s="21">
        <v>375</v>
      </c>
      <c r="G67" s="21">
        <v>803</v>
      </c>
      <c r="H67" s="21">
        <v>417</v>
      </c>
      <c r="I67" s="21">
        <v>481</v>
      </c>
      <c r="J67" s="21">
        <v>450</v>
      </c>
      <c r="K67" s="21">
        <v>371</v>
      </c>
      <c r="L67" s="21">
        <v>295</v>
      </c>
      <c r="M67" s="100">
        <v>442</v>
      </c>
      <c r="N67" s="21">
        <v>386</v>
      </c>
      <c r="O67" s="118">
        <v>552</v>
      </c>
      <c r="P67" s="118">
        <v>383</v>
      </c>
      <c r="Q67" s="118">
        <v>501</v>
      </c>
      <c r="R67" s="118">
        <v>554</v>
      </c>
      <c r="S67" s="118">
        <v>431</v>
      </c>
      <c r="T67" s="118">
        <v>433</v>
      </c>
      <c r="U67" s="142">
        <v>451</v>
      </c>
      <c r="V67" s="118">
        <v>327</v>
      </c>
      <c r="W67" s="73">
        <v>355</v>
      </c>
      <c r="X67" s="54">
        <v>137</v>
      </c>
      <c r="Y67" s="54">
        <v>409</v>
      </c>
      <c r="Z67" s="144">
        <v>371</v>
      </c>
      <c r="AA67" s="54">
        <v>537</v>
      </c>
      <c r="AB67" s="55">
        <v>534</v>
      </c>
    </row>
    <row r="68" spans="1:29" ht="15.75" customHeight="1">
      <c r="A68" s="133" t="s">
        <v>55</v>
      </c>
      <c r="B68" s="21"/>
      <c r="C68" s="140">
        <v>4</v>
      </c>
      <c r="D68" s="21"/>
      <c r="E68" s="21">
        <v>2</v>
      </c>
      <c r="F68" s="21">
        <v>2</v>
      </c>
      <c r="G68" s="21">
        <v>4</v>
      </c>
      <c r="H68" s="21">
        <v>12</v>
      </c>
      <c r="I68" s="21">
        <v>6</v>
      </c>
      <c r="J68" s="21">
        <v>17</v>
      </c>
      <c r="K68" s="21"/>
      <c r="L68" s="21">
        <v>2</v>
      </c>
      <c r="M68" s="100">
        <v>8</v>
      </c>
      <c r="N68" s="21">
        <v>3</v>
      </c>
      <c r="O68" s="118">
        <v>5</v>
      </c>
      <c r="P68" s="118">
        <v>22</v>
      </c>
      <c r="Q68" s="118">
        <v>19</v>
      </c>
      <c r="R68" s="118">
        <v>14</v>
      </c>
      <c r="S68" s="118">
        <v>24</v>
      </c>
      <c r="T68" s="118">
        <v>13</v>
      </c>
      <c r="U68" s="142">
        <v>2</v>
      </c>
      <c r="V68" s="118">
        <v>2</v>
      </c>
      <c r="W68" s="73">
        <v>7</v>
      </c>
      <c r="X68" s="54">
        <v>5</v>
      </c>
      <c r="Y68" s="54">
        <v>6</v>
      </c>
      <c r="Z68" s="144">
        <v>7</v>
      </c>
      <c r="AA68" s="54">
        <v>6</v>
      </c>
      <c r="AB68" s="55">
        <v>13</v>
      </c>
    </row>
    <row r="69" spans="1:29" ht="15.75" customHeight="1">
      <c r="A69" s="133" t="s">
        <v>56</v>
      </c>
      <c r="B69" s="21">
        <v>7</v>
      </c>
      <c r="C69" s="140">
        <v>7</v>
      </c>
      <c r="D69" s="21">
        <v>59</v>
      </c>
      <c r="E69" s="21">
        <v>188</v>
      </c>
      <c r="F69" s="21">
        <v>16</v>
      </c>
      <c r="G69" s="21">
        <v>173</v>
      </c>
      <c r="H69" s="21">
        <v>73</v>
      </c>
      <c r="I69" s="21">
        <v>109</v>
      </c>
      <c r="J69" s="21">
        <v>78</v>
      </c>
      <c r="K69" s="21">
        <v>96</v>
      </c>
      <c r="L69" s="21">
        <v>113</v>
      </c>
      <c r="M69" s="100">
        <v>260</v>
      </c>
      <c r="N69" s="21">
        <v>112</v>
      </c>
      <c r="O69" s="118">
        <v>159</v>
      </c>
      <c r="P69" s="118">
        <v>231</v>
      </c>
      <c r="Q69" s="118">
        <v>139</v>
      </c>
      <c r="R69" s="118">
        <v>214</v>
      </c>
      <c r="S69" s="118">
        <v>228</v>
      </c>
      <c r="T69" s="118">
        <v>187</v>
      </c>
      <c r="U69" s="142">
        <v>155</v>
      </c>
      <c r="V69" s="118">
        <v>118</v>
      </c>
      <c r="W69" s="73">
        <v>143</v>
      </c>
      <c r="X69" s="54">
        <v>144</v>
      </c>
      <c r="Y69" s="54">
        <v>187</v>
      </c>
      <c r="Z69" s="144">
        <v>252</v>
      </c>
      <c r="AA69" s="54">
        <v>206</v>
      </c>
      <c r="AB69" s="55">
        <v>291</v>
      </c>
      <c r="AC69" s="4" t="s">
        <v>410</v>
      </c>
    </row>
    <row r="70" spans="1:29" ht="15.75" customHeight="1">
      <c r="A70" s="133" t="s">
        <v>57</v>
      </c>
      <c r="B70" s="21">
        <v>1115</v>
      </c>
      <c r="C70" s="140">
        <v>1714</v>
      </c>
      <c r="D70" s="21">
        <v>1172</v>
      </c>
      <c r="E70" s="21">
        <v>1421</v>
      </c>
      <c r="F70" s="21">
        <v>1658</v>
      </c>
      <c r="G70" s="21">
        <v>2256</v>
      </c>
      <c r="H70" s="21">
        <v>1576</v>
      </c>
      <c r="I70" s="21">
        <v>2065</v>
      </c>
      <c r="J70" s="21">
        <v>949</v>
      </c>
      <c r="K70" s="21">
        <v>1267</v>
      </c>
      <c r="L70" s="21">
        <v>1437</v>
      </c>
      <c r="M70" s="100">
        <v>1210</v>
      </c>
      <c r="N70" s="21">
        <v>1055</v>
      </c>
      <c r="O70" s="118">
        <v>1098</v>
      </c>
      <c r="P70" s="118">
        <v>1081</v>
      </c>
      <c r="Q70" s="118">
        <v>1085</v>
      </c>
      <c r="R70" s="118">
        <v>922</v>
      </c>
      <c r="S70" s="118">
        <v>986</v>
      </c>
      <c r="T70" s="118">
        <v>915</v>
      </c>
      <c r="U70" s="142">
        <v>761</v>
      </c>
      <c r="V70" s="118">
        <v>736</v>
      </c>
      <c r="W70" s="73">
        <v>644</v>
      </c>
      <c r="X70" s="54">
        <v>490</v>
      </c>
      <c r="Y70" s="54">
        <v>571</v>
      </c>
      <c r="Z70" s="144">
        <v>788</v>
      </c>
      <c r="AA70" s="54">
        <v>745</v>
      </c>
      <c r="AB70" s="55">
        <v>1027</v>
      </c>
    </row>
    <row r="71" spans="1:29" ht="15.75" customHeight="1">
      <c r="A71" s="133" t="s">
        <v>58</v>
      </c>
      <c r="B71" s="21">
        <v>89</v>
      </c>
      <c r="C71" s="140">
        <v>151</v>
      </c>
      <c r="D71" s="21">
        <v>130</v>
      </c>
      <c r="E71" s="21">
        <v>115</v>
      </c>
      <c r="F71" s="21">
        <v>127</v>
      </c>
      <c r="G71" s="21">
        <v>158</v>
      </c>
      <c r="H71" s="21">
        <v>87</v>
      </c>
      <c r="I71" s="21">
        <v>93</v>
      </c>
      <c r="J71" s="21">
        <v>74</v>
      </c>
      <c r="K71" s="21">
        <v>96</v>
      </c>
      <c r="L71" s="21">
        <v>53</v>
      </c>
      <c r="M71" s="100">
        <v>82</v>
      </c>
      <c r="N71" s="21">
        <v>86</v>
      </c>
      <c r="O71" s="118">
        <v>74</v>
      </c>
      <c r="P71" s="118">
        <v>64</v>
      </c>
      <c r="Q71" s="118">
        <v>71</v>
      </c>
      <c r="R71" s="118">
        <v>71</v>
      </c>
      <c r="S71" s="118">
        <v>77</v>
      </c>
      <c r="T71" s="118">
        <v>28</v>
      </c>
      <c r="U71" s="142">
        <v>54</v>
      </c>
      <c r="V71" s="118">
        <v>25</v>
      </c>
      <c r="W71" s="73">
        <v>37</v>
      </c>
      <c r="X71" s="54">
        <v>39</v>
      </c>
      <c r="Y71" s="54">
        <v>20</v>
      </c>
      <c r="Z71" s="144">
        <v>47</v>
      </c>
      <c r="AA71" s="54">
        <v>20</v>
      </c>
      <c r="AB71" s="55">
        <v>53</v>
      </c>
    </row>
    <row r="72" spans="1:29" ht="15.75" customHeight="1">
      <c r="A72" s="133" t="s">
        <v>59</v>
      </c>
      <c r="B72" s="21"/>
      <c r="C72" s="140">
        <v>19</v>
      </c>
      <c r="D72" s="21"/>
      <c r="E72" s="21"/>
      <c r="F72" s="21"/>
      <c r="G72" s="21"/>
      <c r="H72" s="21"/>
      <c r="I72" s="21"/>
      <c r="J72" s="21">
        <v>1</v>
      </c>
      <c r="K72" s="21"/>
      <c r="L72" s="21"/>
      <c r="M72" s="100"/>
      <c r="N72" s="21">
        <v>2</v>
      </c>
      <c r="O72" s="118">
        <v>2</v>
      </c>
      <c r="P72" s="118">
        <v>1</v>
      </c>
      <c r="Q72" s="118"/>
      <c r="R72" s="118"/>
      <c r="S72" s="118"/>
      <c r="T72" s="118"/>
      <c r="U72" s="142"/>
      <c r="V72" s="118"/>
      <c r="W72" s="73"/>
      <c r="X72" s="54"/>
      <c r="Y72" s="54"/>
      <c r="Z72" s="144"/>
      <c r="AA72" s="54">
        <v>4</v>
      </c>
      <c r="AB72" s="55"/>
    </row>
    <row r="73" spans="1:29" ht="15.75" customHeight="1">
      <c r="A73" s="133" t="s">
        <v>60</v>
      </c>
      <c r="B73" s="21">
        <v>15</v>
      </c>
      <c r="C73" s="140">
        <v>49</v>
      </c>
      <c r="D73" s="21">
        <v>8</v>
      </c>
      <c r="E73" s="21">
        <v>1</v>
      </c>
      <c r="F73" s="21">
        <v>55</v>
      </c>
      <c r="G73" s="21">
        <v>47</v>
      </c>
      <c r="H73" s="21">
        <v>10</v>
      </c>
      <c r="I73" s="21">
        <v>9</v>
      </c>
      <c r="J73" s="21">
        <v>21</v>
      </c>
      <c r="K73" s="21">
        <v>66</v>
      </c>
      <c r="L73" s="21">
        <v>29</v>
      </c>
      <c r="M73" s="100">
        <v>90</v>
      </c>
      <c r="N73" s="21">
        <v>22</v>
      </c>
      <c r="O73" s="118">
        <v>55</v>
      </c>
      <c r="P73" s="118">
        <v>28</v>
      </c>
      <c r="Q73" s="118">
        <v>115</v>
      </c>
      <c r="R73" s="118">
        <v>43</v>
      </c>
      <c r="S73" s="118">
        <v>147</v>
      </c>
      <c r="T73" s="118">
        <v>38</v>
      </c>
      <c r="U73" s="142">
        <v>43</v>
      </c>
      <c r="V73" s="118">
        <v>21</v>
      </c>
      <c r="W73" s="73">
        <v>135</v>
      </c>
      <c r="X73" s="54">
        <v>17</v>
      </c>
      <c r="Y73" s="54">
        <v>43</v>
      </c>
      <c r="Z73" s="144">
        <v>43</v>
      </c>
      <c r="AA73" s="54">
        <v>22</v>
      </c>
      <c r="AB73" s="55">
        <v>68</v>
      </c>
    </row>
    <row r="74" spans="1:29" ht="15.75" customHeight="1">
      <c r="A74" s="133" t="s">
        <v>61</v>
      </c>
      <c r="B74" s="21">
        <v>55</v>
      </c>
      <c r="C74" s="140">
        <v>53</v>
      </c>
      <c r="D74" s="21">
        <v>35</v>
      </c>
      <c r="E74" s="21">
        <v>152</v>
      </c>
      <c r="F74" s="21">
        <v>93</v>
      </c>
      <c r="G74" s="21">
        <v>121</v>
      </c>
      <c r="H74" s="21">
        <v>75</v>
      </c>
      <c r="I74" s="21">
        <v>104</v>
      </c>
      <c r="J74" s="21">
        <v>71</v>
      </c>
      <c r="K74" s="21">
        <v>89</v>
      </c>
      <c r="L74" s="21">
        <v>79</v>
      </c>
      <c r="M74" s="100">
        <v>86</v>
      </c>
      <c r="N74" s="21">
        <v>82</v>
      </c>
      <c r="O74" s="118">
        <v>79</v>
      </c>
      <c r="P74" s="118">
        <v>108</v>
      </c>
      <c r="Q74" s="118">
        <v>89</v>
      </c>
      <c r="R74" s="118">
        <v>84</v>
      </c>
      <c r="S74" s="118">
        <v>110</v>
      </c>
      <c r="T74" s="118">
        <v>47</v>
      </c>
      <c r="U74" s="142">
        <v>63</v>
      </c>
      <c r="V74" s="118">
        <v>74</v>
      </c>
      <c r="W74" s="73">
        <v>81</v>
      </c>
      <c r="X74" s="54">
        <v>57</v>
      </c>
      <c r="Y74" s="54">
        <v>46</v>
      </c>
      <c r="Z74" s="144">
        <v>65</v>
      </c>
      <c r="AA74" s="54">
        <v>56</v>
      </c>
      <c r="AB74" s="55">
        <v>87</v>
      </c>
    </row>
    <row r="75" spans="1:29" ht="15.75" customHeight="1">
      <c r="A75" s="133" t="s">
        <v>29</v>
      </c>
      <c r="B75" s="21"/>
      <c r="C75" s="140"/>
      <c r="D75" s="21"/>
      <c r="E75" s="21"/>
      <c r="F75" s="21"/>
      <c r="G75" s="21"/>
      <c r="H75" s="21"/>
      <c r="I75" s="21"/>
      <c r="J75" s="21"/>
      <c r="K75" s="21"/>
      <c r="L75" s="21"/>
      <c r="M75" s="100"/>
      <c r="N75" s="21"/>
      <c r="O75" s="21"/>
      <c r="P75" s="118"/>
      <c r="Q75" s="118"/>
      <c r="R75" s="118"/>
      <c r="S75" s="118"/>
      <c r="T75" s="118">
        <v>2</v>
      </c>
      <c r="U75" s="142"/>
      <c r="V75" s="118"/>
      <c r="W75" s="114">
        <v>2</v>
      </c>
      <c r="X75" s="54"/>
      <c r="Y75" s="54"/>
      <c r="Z75" s="144"/>
      <c r="AA75" s="54"/>
      <c r="AB75" s="10"/>
    </row>
    <row r="76" spans="1:29" ht="15.75" customHeight="1">
      <c r="A76" s="133" t="s">
        <v>62</v>
      </c>
      <c r="B76" s="21">
        <v>5</v>
      </c>
      <c r="C76" s="140">
        <v>2</v>
      </c>
      <c r="D76" s="21">
        <v>2</v>
      </c>
      <c r="E76" s="21">
        <v>3</v>
      </c>
      <c r="F76" s="21">
        <v>8</v>
      </c>
      <c r="G76" s="21">
        <v>2</v>
      </c>
      <c r="H76" s="21">
        <v>2</v>
      </c>
      <c r="I76" s="21">
        <v>3</v>
      </c>
      <c r="J76" s="21">
        <v>1</v>
      </c>
      <c r="K76" s="21">
        <v>2</v>
      </c>
      <c r="L76" s="21"/>
      <c r="M76" s="100">
        <v>3</v>
      </c>
      <c r="N76" s="21">
        <v>1</v>
      </c>
      <c r="O76" s="21">
        <v>6</v>
      </c>
      <c r="P76" s="118"/>
      <c r="Q76" s="118">
        <v>2</v>
      </c>
      <c r="R76" s="118">
        <v>2</v>
      </c>
      <c r="S76" s="118">
        <v>1</v>
      </c>
      <c r="T76" s="118"/>
      <c r="U76" s="142">
        <v>5</v>
      </c>
      <c r="V76" s="118">
        <v>3</v>
      </c>
      <c r="W76" s="73">
        <v>1</v>
      </c>
      <c r="X76" s="54">
        <v>2</v>
      </c>
      <c r="Y76" s="54">
        <v>3</v>
      </c>
      <c r="Z76" s="144">
        <v>4</v>
      </c>
      <c r="AA76" s="54">
        <v>2</v>
      </c>
      <c r="AB76" s="55">
        <v>6</v>
      </c>
    </row>
    <row r="77" spans="1:29" ht="15.75" customHeight="1">
      <c r="A77" s="133" t="s">
        <v>30</v>
      </c>
      <c r="B77" s="21"/>
      <c r="C77" s="140"/>
      <c r="D77" s="21"/>
      <c r="E77" s="21"/>
      <c r="F77" s="21"/>
      <c r="G77" s="21"/>
      <c r="H77" s="21"/>
      <c r="I77" s="21"/>
      <c r="J77" s="21"/>
      <c r="K77" s="21"/>
      <c r="L77" s="21"/>
      <c r="M77" s="100"/>
      <c r="N77" s="21"/>
      <c r="O77" s="21"/>
      <c r="P77" s="118">
        <v>2</v>
      </c>
      <c r="Q77" s="118"/>
      <c r="R77" s="118">
        <v>1</v>
      </c>
      <c r="S77" s="118">
        <v>1</v>
      </c>
      <c r="T77" s="118">
        <v>1</v>
      </c>
      <c r="U77" s="142"/>
      <c r="V77" s="118"/>
      <c r="W77" s="73"/>
      <c r="X77" s="54"/>
      <c r="Y77" s="54">
        <v>2</v>
      </c>
      <c r="Z77" s="144">
        <v>2</v>
      </c>
      <c r="AA77" s="62" t="s">
        <v>100</v>
      </c>
      <c r="AB77" s="28"/>
    </row>
    <row r="78" spans="1:29" ht="15.75" customHeight="1">
      <c r="A78" s="133" t="s">
        <v>236</v>
      </c>
      <c r="B78" s="21"/>
      <c r="C78" s="140"/>
      <c r="D78" s="21"/>
      <c r="E78" s="21"/>
      <c r="F78" s="21"/>
      <c r="G78" s="21"/>
      <c r="H78" s="21"/>
      <c r="I78" s="21"/>
      <c r="J78" s="21"/>
      <c r="K78" s="21"/>
      <c r="L78" s="21"/>
      <c r="M78" s="100"/>
      <c r="N78" s="21"/>
      <c r="O78" s="21"/>
      <c r="P78" s="118"/>
      <c r="Q78" s="118"/>
      <c r="R78" s="118"/>
      <c r="S78" s="118"/>
      <c r="T78" s="118"/>
      <c r="U78" s="142"/>
      <c r="V78" s="118"/>
      <c r="W78" s="73"/>
      <c r="X78" s="54">
        <v>2</v>
      </c>
      <c r="Y78" s="54"/>
      <c r="Z78" s="144"/>
      <c r="AA78" s="54"/>
      <c r="AB78" s="28"/>
    </row>
    <row r="79" spans="1:29" ht="15.75" customHeight="1">
      <c r="A79" s="133" t="s">
        <v>63</v>
      </c>
      <c r="B79" s="21">
        <v>1</v>
      </c>
      <c r="C79" s="140"/>
      <c r="D79" s="21">
        <v>3</v>
      </c>
      <c r="E79" s="21"/>
      <c r="F79" s="21"/>
      <c r="G79" s="21"/>
      <c r="H79" s="21"/>
      <c r="I79" s="21">
        <v>1</v>
      </c>
      <c r="J79" s="21"/>
      <c r="K79" s="21"/>
      <c r="L79" s="21">
        <v>1</v>
      </c>
      <c r="M79" s="100"/>
      <c r="N79" s="21"/>
      <c r="O79" s="21">
        <v>7</v>
      </c>
      <c r="P79" s="118"/>
      <c r="Q79" s="118">
        <v>4</v>
      </c>
      <c r="R79" s="118"/>
      <c r="S79" s="118">
        <v>9</v>
      </c>
      <c r="T79" s="118"/>
      <c r="U79" s="142">
        <v>1</v>
      </c>
      <c r="V79" s="118"/>
      <c r="W79" s="73">
        <v>6</v>
      </c>
      <c r="X79" s="54">
        <v>4</v>
      </c>
      <c r="Y79" s="54"/>
      <c r="Z79" s="144"/>
      <c r="AA79" s="54"/>
      <c r="AB79" s="55">
        <v>3</v>
      </c>
    </row>
    <row r="80" spans="1:29" ht="15.75" customHeight="1">
      <c r="A80" s="133" t="s">
        <v>93</v>
      </c>
      <c r="B80" s="21"/>
      <c r="C80" s="140"/>
      <c r="D80" s="21"/>
      <c r="E80" s="21"/>
      <c r="F80" s="21"/>
      <c r="G80" s="21"/>
      <c r="H80" s="21"/>
      <c r="I80" s="21"/>
      <c r="J80" s="21">
        <v>2</v>
      </c>
      <c r="K80" s="21"/>
      <c r="L80" s="21"/>
      <c r="M80" s="100"/>
      <c r="N80" s="21"/>
      <c r="O80" s="21"/>
      <c r="P80" s="118"/>
      <c r="Q80" s="118"/>
      <c r="R80" s="118"/>
      <c r="S80" s="118"/>
      <c r="T80" s="118"/>
      <c r="U80" s="142"/>
      <c r="V80" s="118"/>
      <c r="W80" s="73">
        <v>1</v>
      </c>
      <c r="X80" s="54"/>
      <c r="Y80" s="54"/>
      <c r="Z80" s="144"/>
      <c r="AA80" s="54"/>
      <c r="AB80" s="28"/>
    </row>
    <row r="81" spans="1:29" ht="15.75" customHeight="1">
      <c r="A81" s="133" t="s">
        <v>64</v>
      </c>
      <c r="B81" s="21">
        <v>1</v>
      </c>
      <c r="C81" s="140"/>
      <c r="D81" s="21">
        <v>4</v>
      </c>
      <c r="E81" s="21">
        <v>3</v>
      </c>
      <c r="F81" s="21">
        <v>1</v>
      </c>
      <c r="G81" s="21">
        <v>1</v>
      </c>
      <c r="H81" s="21">
        <v>2</v>
      </c>
      <c r="I81" s="21">
        <v>4</v>
      </c>
      <c r="J81" s="21">
        <v>1</v>
      </c>
      <c r="K81" s="21"/>
      <c r="L81" s="21">
        <v>1</v>
      </c>
      <c r="M81" s="100">
        <v>6</v>
      </c>
      <c r="N81" s="21"/>
      <c r="O81" s="21">
        <v>4</v>
      </c>
      <c r="P81" s="118"/>
      <c r="Q81" s="118">
        <v>2</v>
      </c>
      <c r="R81" s="118"/>
      <c r="S81" s="118">
        <v>2</v>
      </c>
      <c r="T81" s="118">
        <v>2</v>
      </c>
      <c r="U81" s="142">
        <v>10</v>
      </c>
      <c r="V81" s="118">
        <v>1</v>
      </c>
      <c r="W81" s="73">
        <v>1</v>
      </c>
      <c r="X81" s="62" t="s">
        <v>100</v>
      </c>
      <c r="Y81" s="54"/>
      <c r="Z81" s="144"/>
      <c r="AA81" s="54">
        <v>1</v>
      </c>
      <c r="AB81" s="55">
        <v>5</v>
      </c>
    </row>
    <row r="82" spans="1:29" ht="15.75" customHeight="1">
      <c r="A82" s="133" t="s">
        <v>65</v>
      </c>
      <c r="B82" s="21"/>
      <c r="C82" s="140"/>
      <c r="D82" s="21"/>
      <c r="E82" s="21">
        <v>1</v>
      </c>
      <c r="F82" s="21"/>
      <c r="G82" s="21"/>
      <c r="H82" s="21"/>
      <c r="I82" s="21">
        <v>1</v>
      </c>
      <c r="J82" s="21"/>
      <c r="K82" s="21"/>
      <c r="L82" s="21"/>
      <c r="M82" s="100"/>
      <c r="N82" s="21"/>
      <c r="O82" s="21"/>
      <c r="P82" s="118"/>
      <c r="Q82" s="118"/>
      <c r="R82" s="118"/>
      <c r="S82" s="118"/>
      <c r="T82" s="118"/>
      <c r="U82" s="142"/>
      <c r="V82" s="118"/>
      <c r="W82" s="73"/>
      <c r="X82" s="54"/>
      <c r="Y82" s="54"/>
      <c r="Z82" s="144"/>
      <c r="AA82" s="62" t="s">
        <v>34</v>
      </c>
      <c r="AB82" s="55">
        <v>1</v>
      </c>
    </row>
    <row r="83" spans="1:29" ht="15.75" customHeight="1">
      <c r="A83" s="133" t="s">
        <v>121</v>
      </c>
      <c r="B83" s="21"/>
      <c r="C83" s="140"/>
      <c r="D83" s="21"/>
      <c r="E83" s="21"/>
      <c r="F83" s="21"/>
      <c r="G83" s="21"/>
      <c r="H83" s="21"/>
      <c r="I83" s="21"/>
      <c r="J83" s="21"/>
      <c r="K83" s="21"/>
      <c r="L83" s="21"/>
      <c r="M83" s="100"/>
      <c r="N83" s="21"/>
      <c r="O83" s="21">
        <v>1</v>
      </c>
      <c r="P83" s="118"/>
      <c r="Q83" s="118"/>
      <c r="R83" s="118"/>
      <c r="S83" s="118"/>
      <c r="T83" s="118"/>
      <c r="U83" s="142"/>
      <c r="V83" s="118"/>
      <c r="W83" s="73"/>
      <c r="X83" s="54"/>
      <c r="Y83" s="54"/>
      <c r="Z83" s="144"/>
      <c r="AA83" s="54"/>
      <c r="AB83" s="10"/>
    </row>
    <row r="84" spans="1:29" ht="15.75" customHeight="1">
      <c r="A84" s="133" t="s">
        <v>359</v>
      </c>
      <c r="B84" s="21"/>
      <c r="C84" s="140"/>
      <c r="D84" s="21"/>
      <c r="E84" s="21"/>
      <c r="F84" s="21"/>
      <c r="G84" s="21"/>
      <c r="H84" s="21"/>
      <c r="I84" s="21"/>
      <c r="J84" s="21"/>
      <c r="K84" s="21"/>
      <c r="L84" s="21"/>
      <c r="M84" s="100"/>
      <c r="N84" s="21"/>
      <c r="O84" s="21"/>
      <c r="P84" s="118"/>
      <c r="Q84" s="118"/>
      <c r="R84" s="118"/>
      <c r="S84" s="118"/>
      <c r="T84" s="118"/>
      <c r="U84" s="142"/>
      <c r="V84" s="118"/>
      <c r="W84" s="73"/>
      <c r="X84" s="54"/>
      <c r="Y84" s="54"/>
      <c r="Z84" s="144"/>
      <c r="AA84" s="54">
        <v>1</v>
      </c>
      <c r="AB84" s="10"/>
      <c r="AC84" t="s">
        <v>408</v>
      </c>
    </row>
    <row r="85" spans="1:29" ht="15.75" customHeight="1">
      <c r="A85" s="133" t="s">
        <v>66</v>
      </c>
      <c r="B85" s="21">
        <v>521</v>
      </c>
      <c r="C85" s="140">
        <v>354</v>
      </c>
      <c r="D85" s="21">
        <v>2360</v>
      </c>
      <c r="E85" s="21">
        <v>1291</v>
      </c>
      <c r="F85" s="21">
        <v>3360</v>
      </c>
      <c r="G85" s="21">
        <v>2884</v>
      </c>
      <c r="H85" s="21">
        <v>1224</v>
      </c>
      <c r="I85" s="21">
        <v>664</v>
      </c>
      <c r="J85" s="21">
        <v>1792</v>
      </c>
      <c r="K85" s="21">
        <v>1163</v>
      </c>
      <c r="L85" s="21">
        <v>2930</v>
      </c>
      <c r="M85" s="100">
        <v>1050</v>
      </c>
      <c r="N85" s="21">
        <v>4677</v>
      </c>
      <c r="O85" s="118">
        <v>800</v>
      </c>
      <c r="P85" s="118">
        <v>548</v>
      </c>
      <c r="Q85" s="118">
        <v>1255</v>
      </c>
      <c r="R85" s="118">
        <v>489</v>
      </c>
      <c r="S85" s="118">
        <v>1038</v>
      </c>
      <c r="T85" s="118">
        <v>751</v>
      </c>
      <c r="U85" s="142">
        <v>7655</v>
      </c>
      <c r="V85" s="118">
        <v>3394</v>
      </c>
      <c r="W85" s="73">
        <v>372</v>
      </c>
      <c r="X85" s="54">
        <v>274</v>
      </c>
      <c r="Y85" s="54">
        <v>178</v>
      </c>
      <c r="Z85" s="144">
        <v>2697</v>
      </c>
      <c r="AA85" s="54">
        <v>531</v>
      </c>
      <c r="AB85" s="55">
        <v>1812</v>
      </c>
    </row>
    <row r="86" spans="1:29" ht="15.75" customHeight="1">
      <c r="A86" s="133" t="s">
        <v>67</v>
      </c>
      <c r="B86" s="21">
        <v>43</v>
      </c>
      <c r="C86" s="140"/>
      <c r="D86" s="21"/>
      <c r="E86" s="21"/>
      <c r="F86" s="21"/>
      <c r="G86" s="21"/>
      <c r="H86" s="21"/>
      <c r="I86" s="21">
        <v>276</v>
      </c>
      <c r="J86" s="21"/>
      <c r="K86" s="21"/>
      <c r="L86" s="21"/>
      <c r="M86" s="100"/>
      <c r="N86" s="21"/>
      <c r="O86" s="118">
        <v>3</v>
      </c>
      <c r="P86" s="118"/>
      <c r="Q86" s="118"/>
      <c r="R86" s="118">
        <v>22</v>
      </c>
      <c r="S86" s="118">
        <v>19</v>
      </c>
      <c r="T86" s="118">
        <v>2</v>
      </c>
      <c r="U86" s="142"/>
      <c r="V86" s="118"/>
      <c r="W86" s="73"/>
      <c r="X86" s="54">
        <v>5</v>
      </c>
      <c r="Y86" s="54">
        <v>2</v>
      </c>
      <c r="Z86" s="145" t="s">
        <v>91</v>
      </c>
      <c r="AA86" s="54"/>
      <c r="AB86" s="62" t="s">
        <v>389</v>
      </c>
    </row>
    <row r="87" spans="1:29" ht="15.75" customHeight="1">
      <c r="A87" s="133" t="s">
        <v>68</v>
      </c>
      <c r="B87" s="21">
        <v>3</v>
      </c>
      <c r="C87" s="140">
        <v>3</v>
      </c>
      <c r="D87" s="21"/>
      <c r="E87" s="21">
        <v>7</v>
      </c>
      <c r="F87" s="21">
        <v>4</v>
      </c>
      <c r="G87" s="21">
        <v>7</v>
      </c>
      <c r="H87" s="21">
        <v>7</v>
      </c>
      <c r="I87" s="21">
        <v>3</v>
      </c>
      <c r="J87" s="21">
        <v>3</v>
      </c>
      <c r="K87" s="21">
        <v>5</v>
      </c>
      <c r="L87" s="21">
        <v>3</v>
      </c>
      <c r="M87" s="100">
        <v>1</v>
      </c>
      <c r="N87" s="21">
        <v>5</v>
      </c>
      <c r="O87" s="118">
        <v>3</v>
      </c>
      <c r="P87" s="118">
        <v>3</v>
      </c>
      <c r="Q87" s="118">
        <v>1</v>
      </c>
      <c r="R87" s="118">
        <v>1</v>
      </c>
      <c r="S87" s="118"/>
      <c r="T87" s="118">
        <v>4</v>
      </c>
      <c r="U87" s="142">
        <v>3</v>
      </c>
      <c r="V87" s="118">
        <v>4</v>
      </c>
      <c r="W87" s="73">
        <v>4</v>
      </c>
      <c r="X87" s="54">
        <v>4</v>
      </c>
      <c r="Y87" s="54">
        <v>2</v>
      </c>
      <c r="Z87" s="144">
        <v>1</v>
      </c>
      <c r="AA87" s="54">
        <v>6</v>
      </c>
      <c r="AB87" s="55">
        <v>2</v>
      </c>
    </row>
    <row r="88" spans="1:29" ht="15.75" customHeight="1">
      <c r="A88" s="133" t="s">
        <v>69</v>
      </c>
      <c r="B88" s="21">
        <v>152</v>
      </c>
      <c r="C88" s="140">
        <v>27</v>
      </c>
      <c r="D88" s="21">
        <v>163</v>
      </c>
      <c r="E88" s="21">
        <v>184</v>
      </c>
      <c r="F88" s="21">
        <v>243</v>
      </c>
      <c r="G88" s="21">
        <v>378</v>
      </c>
      <c r="H88" s="21">
        <v>54</v>
      </c>
      <c r="I88" s="21">
        <v>61</v>
      </c>
      <c r="J88" s="21">
        <v>54</v>
      </c>
      <c r="K88" s="21">
        <v>36</v>
      </c>
      <c r="L88" s="21">
        <v>6</v>
      </c>
      <c r="M88" s="100">
        <v>114</v>
      </c>
      <c r="N88" s="21">
        <v>2</v>
      </c>
      <c r="O88" s="118">
        <v>16</v>
      </c>
      <c r="P88" s="118">
        <v>22</v>
      </c>
      <c r="Q88" s="118">
        <v>5</v>
      </c>
      <c r="R88" s="118">
        <v>12</v>
      </c>
      <c r="S88" s="118">
        <v>39</v>
      </c>
      <c r="T88" s="118">
        <v>30</v>
      </c>
      <c r="U88" s="142"/>
      <c r="V88" s="118">
        <v>2</v>
      </c>
      <c r="W88" s="73">
        <v>5</v>
      </c>
      <c r="X88" s="54"/>
      <c r="Y88" s="54"/>
      <c r="Z88" s="144"/>
      <c r="AA88" s="54">
        <v>19</v>
      </c>
      <c r="AB88" s="176" t="s">
        <v>390</v>
      </c>
    </row>
    <row r="89" spans="1:29" ht="15.75" customHeight="1">
      <c r="A89" s="133" t="s">
        <v>70</v>
      </c>
      <c r="B89" s="21"/>
      <c r="C89" s="140"/>
      <c r="D89" s="21"/>
      <c r="E89" s="21"/>
      <c r="F89" s="21"/>
      <c r="G89" s="21"/>
      <c r="H89" s="21"/>
      <c r="I89" s="21"/>
      <c r="J89" s="21"/>
      <c r="K89" s="21"/>
      <c r="L89" s="21"/>
      <c r="M89" s="100"/>
      <c r="N89" s="21"/>
      <c r="O89" s="21"/>
      <c r="P89" s="118"/>
      <c r="Q89" s="118"/>
      <c r="R89" s="118">
        <v>1</v>
      </c>
      <c r="S89" s="118"/>
      <c r="T89" s="118"/>
      <c r="U89" s="142"/>
      <c r="V89" s="118"/>
      <c r="W89" s="73"/>
      <c r="X89" s="54"/>
      <c r="Y89" s="54"/>
      <c r="Z89" s="144"/>
      <c r="AA89" s="54"/>
      <c r="AB89" s="10"/>
    </row>
    <row r="90" spans="1:29" ht="15.75" customHeight="1">
      <c r="A90" s="133" t="s">
        <v>71</v>
      </c>
      <c r="B90" s="21"/>
      <c r="C90" s="140"/>
      <c r="D90" s="21"/>
      <c r="E90" s="21">
        <v>1</v>
      </c>
      <c r="F90" s="21"/>
      <c r="G90" s="21"/>
      <c r="H90" s="21"/>
      <c r="I90" s="21"/>
      <c r="J90" s="21"/>
      <c r="K90" s="21"/>
      <c r="L90" s="21"/>
      <c r="M90" s="100"/>
      <c r="N90" s="21"/>
      <c r="O90" s="21"/>
      <c r="P90" s="118"/>
      <c r="Q90" s="118"/>
      <c r="R90" s="118"/>
      <c r="S90" s="118">
        <v>1</v>
      </c>
      <c r="T90" s="118"/>
      <c r="U90" s="142"/>
      <c r="V90" s="118"/>
      <c r="W90" s="73"/>
      <c r="X90" s="54"/>
      <c r="Y90" s="54"/>
      <c r="Z90" s="144"/>
      <c r="AA90" s="54"/>
      <c r="AB90" s="10"/>
    </row>
    <row r="91" spans="1:29" ht="15.75" customHeight="1">
      <c r="A91" s="133" t="s">
        <v>347</v>
      </c>
      <c r="B91" s="21"/>
      <c r="C91" s="140"/>
      <c r="D91" s="21"/>
      <c r="E91" s="21"/>
      <c r="F91" s="21"/>
      <c r="G91" s="21"/>
      <c r="H91" s="21"/>
      <c r="I91" s="21"/>
      <c r="J91" s="21"/>
      <c r="K91" s="21"/>
      <c r="L91" s="21"/>
      <c r="M91" s="100"/>
      <c r="N91" s="21"/>
      <c r="O91" s="21"/>
      <c r="P91" s="118"/>
      <c r="Q91" s="118"/>
      <c r="R91" s="118"/>
      <c r="S91" s="118"/>
      <c r="T91" s="118"/>
      <c r="U91" s="142"/>
      <c r="V91" s="118"/>
      <c r="W91" s="73"/>
      <c r="X91" s="54"/>
      <c r="Y91" s="54"/>
      <c r="Z91" s="144">
        <v>1</v>
      </c>
      <c r="AA91" s="54"/>
      <c r="AB91" s="10"/>
    </row>
    <row r="92" spans="1:29" ht="15.75" customHeight="1">
      <c r="A92" s="133" t="s">
        <v>95</v>
      </c>
      <c r="B92" s="21"/>
      <c r="C92" s="140"/>
      <c r="D92" s="21"/>
      <c r="E92" s="21"/>
      <c r="F92" s="21"/>
      <c r="G92" s="21"/>
      <c r="H92" s="21"/>
      <c r="I92" s="21"/>
      <c r="J92" s="21"/>
      <c r="K92" s="21"/>
      <c r="L92" s="21">
        <v>1</v>
      </c>
      <c r="M92" s="100"/>
      <c r="N92" s="21"/>
      <c r="O92" s="21"/>
      <c r="P92" s="118"/>
      <c r="Q92" s="118"/>
      <c r="R92" s="118"/>
      <c r="S92" s="118"/>
      <c r="T92" s="118"/>
      <c r="U92" s="142"/>
      <c r="V92" s="118"/>
      <c r="W92" s="73">
        <v>12</v>
      </c>
      <c r="X92" s="54"/>
      <c r="Y92" s="54"/>
      <c r="Z92" s="144"/>
      <c r="AA92" s="54"/>
      <c r="AB92" s="10"/>
    </row>
    <row r="93" spans="1:29" ht="15.75" customHeight="1">
      <c r="A93" s="133" t="s">
        <v>72</v>
      </c>
      <c r="B93" s="21"/>
      <c r="C93" s="140"/>
      <c r="D93" s="21"/>
      <c r="E93" s="21"/>
      <c r="F93" s="21"/>
      <c r="G93" s="21">
        <v>1</v>
      </c>
      <c r="H93" s="21"/>
      <c r="I93" s="21"/>
      <c r="J93" s="21">
        <v>3</v>
      </c>
      <c r="K93" s="21"/>
      <c r="L93" s="21">
        <v>15</v>
      </c>
      <c r="M93" s="100"/>
      <c r="N93" s="21"/>
      <c r="O93" s="21"/>
      <c r="P93" s="118"/>
      <c r="Q93" s="118"/>
      <c r="R93" s="118">
        <v>1</v>
      </c>
      <c r="S93" s="118"/>
      <c r="T93" s="118"/>
      <c r="U93" s="142"/>
      <c r="V93" s="118"/>
      <c r="W93" s="73"/>
      <c r="X93" s="54"/>
      <c r="Y93" s="54"/>
      <c r="Z93" s="144"/>
      <c r="AA93" s="54"/>
      <c r="AB93" s="10"/>
    </row>
    <row r="94" spans="1:29" ht="15.75" customHeight="1">
      <c r="A94" s="133" t="s">
        <v>73</v>
      </c>
      <c r="B94" s="21"/>
      <c r="C94" s="140"/>
      <c r="D94" s="21"/>
      <c r="E94" s="21">
        <v>1</v>
      </c>
      <c r="F94" s="21">
        <v>1</v>
      </c>
      <c r="G94" s="21">
        <v>1</v>
      </c>
      <c r="H94" s="21">
        <v>1</v>
      </c>
      <c r="I94" s="21"/>
      <c r="J94" s="21">
        <v>1</v>
      </c>
      <c r="K94" s="21"/>
      <c r="L94" s="21"/>
      <c r="M94" s="100"/>
      <c r="N94" s="21"/>
      <c r="O94" s="21"/>
      <c r="P94" s="118"/>
      <c r="Q94" s="118"/>
      <c r="R94" s="118">
        <v>1</v>
      </c>
      <c r="S94" s="118"/>
      <c r="T94" s="118"/>
      <c r="U94" s="142"/>
      <c r="V94" s="118"/>
      <c r="W94" s="73"/>
      <c r="X94" s="54"/>
      <c r="Y94" s="54"/>
      <c r="Z94" s="144"/>
      <c r="AA94" s="54"/>
      <c r="AB94" s="10"/>
    </row>
    <row r="95" spans="1:29" ht="15.75" customHeight="1">
      <c r="A95" s="133" t="s">
        <v>74</v>
      </c>
      <c r="B95" s="21">
        <v>5</v>
      </c>
      <c r="C95" s="140">
        <v>20</v>
      </c>
      <c r="D95" s="21">
        <v>11</v>
      </c>
      <c r="E95" s="21">
        <v>10</v>
      </c>
      <c r="F95" s="21">
        <v>31</v>
      </c>
      <c r="G95" s="21">
        <v>25</v>
      </c>
      <c r="H95" s="21">
        <v>12</v>
      </c>
      <c r="I95" s="21">
        <v>3</v>
      </c>
      <c r="J95" s="21">
        <v>7</v>
      </c>
      <c r="K95" s="21">
        <v>37</v>
      </c>
      <c r="L95" s="21">
        <v>53</v>
      </c>
      <c r="M95" s="100">
        <v>26</v>
      </c>
      <c r="N95" s="21">
        <v>31</v>
      </c>
      <c r="O95" s="21">
        <v>15</v>
      </c>
      <c r="P95" s="118">
        <v>21</v>
      </c>
      <c r="Q95" s="118">
        <v>17</v>
      </c>
      <c r="R95" s="118">
        <v>13</v>
      </c>
      <c r="S95" s="118">
        <v>48</v>
      </c>
      <c r="T95" s="118"/>
      <c r="U95" s="142">
        <v>2</v>
      </c>
      <c r="V95" s="118">
        <v>18</v>
      </c>
      <c r="W95" s="73">
        <v>37</v>
      </c>
      <c r="X95" s="54">
        <v>3</v>
      </c>
      <c r="Y95" s="54">
        <v>3</v>
      </c>
      <c r="Z95" s="144">
        <v>37</v>
      </c>
      <c r="AA95" s="54">
        <v>8</v>
      </c>
      <c r="AB95" s="55">
        <v>23</v>
      </c>
    </row>
    <row r="96" spans="1:29" ht="15.75" customHeight="1">
      <c r="A96" s="133" t="s">
        <v>75</v>
      </c>
      <c r="B96" s="21"/>
      <c r="C96" s="140"/>
      <c r="D96" s="21"/>
      <c r="E96" s="21"/>
      <c r="F96" s="21"/>
      <c r="G96" s="21"/>
      <c r="H96" s="21"/>
      <c r="I96" s="21"/>
      <c r="J96" s="21"/>
      <c r="K96" s="21"/>
      <c r="L96" s="21"/>
      <c r="M96" s="100"/>
      <c r="N96" s="21"/>
      <c r="O96" s="21"/>
      <c r="P96" s="118"/>
      <c r="Q96" s="118"/>
      <c r="R96" s="118"/>
      <c r="S96" s="118">
        <v>1</v>
      </c>
      <c r="T96" s="118"/>
      <c r="U96" s="142"/>
      <c r="V96" s="118"/>
      <c r="W96" s="73">
        <v>1</v>
      </c>
      <c r="X96" s="54"/>
      <c r="Y96" s="54"/>
      <c r="Z96" s="144"/>
      <c r="AA96" s="54"/>
      <c r="AB96" s="28"/>
    </row>
    <row r="97" spans="1:29" ht="15.75" customHeight="1">
      <c r="A97" s="133" t="s">
        <v>92</v>
      </c>
      <c r="B97" s="21"/>
      <c r="C97" s="140"/>
      <c r="D97" s="21"/>
      <c r="E97" s="21"/>
      <c r="F97" s="21"/>
      <c r="G97" s="21"/>
      <c r="H97" s="21"/>
      <c r="I97" s="21"/>
      <c r="J97" s="21"/>
      <c r="K97" s="21"/>
      <c r="L97" s="21"/>
      <c r="M97" s="100"/>
      <c r="N97" s="21"/>
      <c r="O97" s="21"/>
      <c r="P97" s="118"/>
      <c r="Q97" s="118"/>
      <c r="R97" s="118"/>
      <c r="S97" s="118"/>
      <c r="T97" s="118"/>
      <c r="U97" s="142"/>
      <c r="V97" s="118"/>
      <c r="W97" s="73">
        <v>1</v>
      </c>
      <c r="X97" s="54"/>
      <c r="Y97" s="54"/>
      <c r="Z97" s="144"/>
      <c r="AA97" s="54"/>
      <c r="AB97" s="28"/>
    </row>
    <row r="98" spans="1:29" ht="15.75" customHeight="1">
      <c r="A98" s="133" t="s">
        <v>94</v>
      </c>
      <c r="B98" s="21"/>
      <c r="C98" s="140"/>
      <c r="D98" s="21"/>
      <c r="E98" s="21"/>
      <c r="F98" s="21"/>
      <c r="G98" s="21"/>
      <c r="H98" s="21"/>
      <c r="I98" s="21"/>
      <c r="J98" s="21"/>
      <c r="K98" s="21"/>
      <c r="L98" s="21"/>
      <c r="M98" s="100"/>
      <c r="N98" s="21"/>
      <c r="O98" s="21"/>
      <c r="P98" s="118"/>
      <c r="Q98" s="118"/>
      <c r="R98" s="118"/>
      <c r="S98" s="118"/>
      <c r="T98" s="118"/>
      <c r="U98" s="142"/>
      <c r="V98" s="118"/>
      <c r="W98" s="115">
        <v>30</v>
      </c>
      <c r="X98" s="54"/>
      <c r="Y98" s="54"/>
      <c r="Z98" s="144"/>
      <c r="AA98" s="54"/>
      <c r="AB98" s="28"/>
    </row>
    <row r="99" spans="1:29" ht="15.75" customHeight="1">
      <c r="A99" s="133" t="s">
        <v>76</v>
      </c>
      <c r="B99" s="21">
        <v>52</v>
      </c>
      <c r="C99" s="140">
        <v>13</v>
      </c>
      <c r="D99" s="21">
        <v>176</v>
      </c>
      <c r="E99" s="21">
        <v>343</v>
      </c>
      <c r="F99" s="21">
        <v>77</v>
      </c>
      <c r="G99" s="21">
        <v>441</v>
      </c>
      <c r="H99" s="21">
        <v>776</v>
      </c>
      <c r="I99" s="21">
        <v>1297</v>
      </c>
      <c r="J99" s="21">
        <v>720</v>
      </c>
      <c r="K99" s="21">
        <v>511</v>
      </c>
      <c r="L99" s="21">
        <v>439</v>
      </c>
      <c r="M99" s="100">
        <v>25</v>
      </c>
      <c r="N99" s="21">
        <v>1055</v>
      </c>
      <c r="O99" s="21">
        <v>502</v>
      </c>
      <c r="P99" s="120">
        <v>872</v>
      </c>
      <c r="Q99" s="120">
        <v>526</v>
      </c>
      <c r="R99" s="120">
        <v>10</v>
      </c>
      <c r="S99" s="120">
        <v>723</v>
      </c>
      <c r="T99" s="120">
        <v>407</v>
      </c>
      <c r="U99" s="143"/>
      <c r="V99" s="120">
        <v>797</v>
      </c>
      <c r="W99" s="73">
        <v>62</v>
      </c>
      <c r="X99" s="54">
        <v>671</v>
      </c>
      <c r="Y99" s="54">
        <v>395</v>
      </c>
      <c r="Z99" s="144">
        <v>628</v>
      </c>
      <c r="AA99" s="54">
        <v>290</v>
      </c>
      <c r="AB99" s="55">
        <v>50</v>
      </c>
    </row>
    <row r="100" spans="1:29" ht="15.75" customHeight="1">
      <c r="A100" s="133" t="s">
        <v>77</v>
      </c>
      <c r="B100" s="21"/>
      <c r="C100" s="140"/>
      <c r="D100" s="21">
        <v>2</v>
      </c>
      <c r="E100" s="21">
        <v>3</v>
      </c>
      <c r="F100" s="21"/>
      <c r="G100" s="21"/>
      <c r="H100" s="21"/>
      <c r="I100" s="21"/>
      <c r="J100" s="21"/>
      <c r="K100" s="21"/>
      <c r="L100" s="21">
        <v>1</v>
      </c>
      <c r="M100" s="100"/>
      <c r="N100" s="21"/>
      <c r="O100" s="21"/>
      <c r="P100" s="120"/>
      <c r="Q100" s="120"/>
      <c r="R100" s="120"/>
      <c r="S100" s="120"/>
      <c r="T100" s="120"/>
      <c r="U100" s="143">
        <v>10</v>
      </c>
      <c r="V100" s="120"/>
      <c r="W100" s="73"/>
      <c r="X100" s="54"/>
      <c r="Y100" s="54"/>
      <c r="Z100" s="144"/>
      <c r="AA100" s="54"/>
      <c r="AB100" s="10"/>
    </row>
    <row r="101" spans="1:29" ht="15.75" customHeight="1">
      <c r="A101" s="133" t="s">
        <v>78</v>
      </c>
      <c r="B101" s="21"/>
      <c r="C101" s="140"/>
      <c r="D101" s="21"/>
      <c r="E101" s="21"/>
      <c r="F101" s="21"/>
      <c r="G101" s="21"/>
      <c r="H101" s="21"/>
      <c r="I101" s="21"/>
      <c r="J101" s="21"/>
      <c r="K101" s="21"/>
      <c r="L101" s="21"/>
      <c r="M101" s="100"/>
      <c r="N101" s="21"/>
      <c r="O101" s="21"/>
      <c r="P101" s="120"/>
      <c r="Q101" s="120"/>
      <c r="R101" s="120"/>
      <c r="S101" s="120">
        <v>1</v>
      </c>
      <c r="T101" s="120">
        <v>2</v>
      </c>
      <c r="U101" s="143"/>
      <c r="V101" s="120"/>
      <c r="W101" s="73"/>
      <c r="X101" s="54"/>
      <c r="Y101" s="54"/>
      <c r="Z101" s="144"/>
      <c r="AA101" s="54"/>
      <c r="AB101" s="10"/>
    </row>
    <row r="102" spans="1:29" ht="15.75" customHeight="1">
      <c r="A102" s="133" t="s">
        <v>120</v>
      </c>
      <c r="B102" s="21"/>
      <c r="C102" s="140"/>
      <c r="D102" s="21"/>
      <c r="E102" s="21"/>
      <c r="F102" s="21"/>
      <c r="G102" s="21"/>
      <c r="H102" s="21"/>
      <c r="I102" s="21"/>
      <c r="J102" s="21"/>
      <c r="K102" s="21"/>
      <c r="L102" s="21"/>
      <c r="M102" s="100"/>
      <c r="N102" s="21">
        <v>1</v>
      </c>
      <c r="O102" s="21"/>
      <c r="P102" s="120"/>
      <c r="Q102" s="120"/>
      <c r="R102" s="120"/>
      <c r="S102" s="120"/>
      <c r="T102" s="120"/>
      <c r="U102" s="143"/>
      <c r="V102" s="120"/>
      <c r="W102" s="73"/>
      <c r="X102" s="54"/>
      <c r="Y102" s="54"/>
      <c r="Z102" s="144"/>
      <c r="AA102" s="54"/>
      <c r="AB102" s="10"/>
    </row>
    <row r="103" spans="1:29" ht="15.75" customHeight="1">
      <c r="A103" s="133" t="s">
        <v>106</v>
      </c>
      <c r="B103" s="21"/>
      <c r="C103" s="140">
        <v>1</v>
      </c>
      <c r="D103" s="21">
        <v>1</v>
      </c>
      <c r="E103" s="21"/>
      <c r="F103" s="21"/>
      <c r="G103" s="21"/>
      <c r="H103" s="21"/>
      <c r="I103" s="21"/>
      <c r="J103" s="21"/>
      <c r="K103" s="21"/>
      <c r="L103" s="21"/>
      <c r="M103" s="100"/>
      <c r="N103" s="21"/>
      <c r="O103" s="21"/>
      <c r="P103" s="120"/>
      <c r="Q103" s="120"/>
      <c r="R103" s="120"/>
      <c r="S103" s="120"/>
      <c r="T103" s="120"/>
      <c r="U103" s="143"/>
      <c r="V103" s="120"/>
      <c r="W103" s="73">
        <v>1</v>
      </c>
      <c r="X103" s="54"/>
      <c r="Y103" s="54"/>
      <c r="Z103" s="144"/>
      <c r="AA103" s="54"/>
      <c r="AB103" s="55">
        <v>1</v>
      </c>
    </row>
    <row r="104" spans="1:29" ht="15.75" customHeight="1">
      <c r="A104" s="133" t="s">
        <v>108</v>
      </c>
      <c r="B104" s="21"/>
      <c r="C104" s="140"/>
      <c r="D104" s="21">
        <v>1</v>
      </c>
      <c r="E104" s="21"/>
      <c r="F104" s="21"/>
      <c r="G104" s="21"/>
      <c r="H104" s="21"/>
      <c r="I104" s="21"/>
      <c r="J104" s="21"/>
      <c r="K104" s="21"/>
      <c r="L104" s="21"/>
      <c r="M104" s="100"/>
      <c r="N104" s="21"/>
      <c r="O104" s="21"/>
      <c r="P104" s="120"/>
      <c r="Q104" s="120"/>
      <c r="R104" s="120"/>
      <c r="S104" s="120"/>
      <c r="T104" s="120"/>
      <c r="U104" s="143"/>
      <c r="V104" s="120"/>
      <c r="W104" s="73"/>
      <c r="X104" s="54"/>
      <c r="Y104" s="54"/>
      <c r="Z104" s="144"/>
      <c r="AA104" s="54"/>
      <c r="AB104" s="28"/>
    </row>
    <row r="105" spans="1:29" ht="15.75" customHeight="1">
      <c r="A105" s="133" t="s">
        <v>79</v>
      </c>
      <c r="B105" s="21">
        <v>28</v>
      </c>
      <c r="C105" s="140">
        <v>40</v>
      </c>
      <c r="D105" s="21">
        <v>71</v>
      </c>
      <c r="E105" s="21">
        <v>219</v>
      </c>
      <c r="F105" s="21">
        <v>224</v>
      </c>
      <c r="G105" s="21">
        <v>418</v>
      </c>
      <c r="H105" s="21">
        <v>69</v>
      </c>
      <c r="I105" s="21">
        <v>85</v>
      </c>
      <c r="J105" s="21">
        <v>314</v>
      </c>
      <c r="K105" s="21">
        <v>333</v>
      </c>
      <c r="L105" s="21">
        <v>572</v>
      </c>
      <c r="M105" s="100">
        <v>341</v>
      </c>
      <c r="N105" s="21">
        <v>183</v>
      </c>
      <c r="O105" s="118">
        <v>76</v>
      </c>
      <c r="P105" s="120">
        <v>190</v>
      </c>
      <c r="Q105" s="120">
        <v>158</v>
      </c>
      <c r="R105" s="120">
        <v>43</v>
      </c>
      <c r="S105" s="120">
        <v>94</v>
      </c>
      <c r="T105" s="120">
        <v>34</v>
      </c>
      <c r="U105" s="143"/>
      <c r="V105" s="120">
        <v>150</v>
      </c>
      <c r="W105" s="73">
        <v>68</v>
      </c>
      <c r="X105" s="54">
        <v>176</v>
      </c>
      <c r="Y105" s="54">
        <v>53</v>
      </c>
      <c r="Z105" s="144">
        <v>13</v>
      </c>
      <c r="AA105" s="54">
        <v>257</v>
      </c>
      <c r="AB105" s="55">
        <v>242</v>
      </c>
    </row>
    <row r="106" spans="1:29" ht="15.75" customHeight="1">
      <c r="A106" s="133" t="s">
        <v>81</v>
      </c>
      <c r="B106" s="21"/>
      <c r="C106" s="140">
        <v>7</v>
      </c>
      <c r="D106" s="21"/>
      <c r="E106" s="21"/>
      <c r="F106" s="21">
        <v>50</v>
      </c>
      <c r="G106" s="21"/>
      <c r="H106" s="21"/>
      <c r="I106" s="21"/>
      <c r="J106" s="21"/>
      <c r="K106" s="21"/>
      <c r="L106" s="21"/>
      <c r="M106" s="100"/>
      <c r="N106" s="21">
        <v>20</v>
      </c>
      <c r="O106" s="21"/>
      <c r="P106" s="120"/>
      <c r="Q106" s="120">
        <v>12</v>
      </c>
      <c r="R106" s="120"/>
      <c r="S106" s="120">
        <v>10</v>
      </c>
      <c r="T106" s="120"/>
      <c r="U106" s="143"/>
      <c r="V106" s="120"/>
      <c r="W106" s="73"/>
      <c r="X106" s="54"/>
      <c r="Y106" s="54"/>
      <c r="Z106" s="144"/>
      <c r="AA106" s="54"/>
      <c r="AB106" s="55">
        <v>4</v>
      </c>
    </row>
    <row r="107" spans="1:29" ht="15.75" customHeight="1">
      <c r="A107" s="133" t="s">
        <v>82</v>
      </c>
      <c r="B107" s="21"/>
      <c r="C107" s="140">
        <v>102</v>
      </c>
      <c r="D107" s="21">
        <v>2</v>
      </c>
      <c r="E107" s="21"/>
      <c r="F107" s="21">
        <v>74</v>
      </c>
      <c r="G107" s="21">
        <v>24</v>
      </c>
      <c r="H107" s="21">
        <v>3</v>
      </c>
      <c r="I107" s="21">
        <v>15</v>
      </c>
      <c r="J107" s="21"/>
      <c r="K107" s="21">
        <v>296</v>
      </c>
      <c r="L107" s="21"/>
      <c r="M107" s="100">
        <v>236</v>
      </c>
      <c r="N107" s="21"/>
      <c r="O107" s="21">
        <v>6</v>
      </c>
      <c r="P107" s="120"/>
      <c r="Q107" s="120">
        <v>199</v>
      </c>
      <c r="R107" s="120"/>
      <c r="S107" s="120">
        <v>58</v>
      </c>
      <c r="T107" s="120">
        <v>3</v>
      </c>
      <c r="U107" s="143"/>
      <c r="V107" s="120"/>
      <c r="W107" s="73">
        <v>22</v>
      </c>
      <c r="X107" s="54">
        <v>20</v>
      </c>
      <c r="Y107" s="54"/>
      <c r="Z107" s="144">
        <v>14</v>
      </c>
      <c r="AA107" s="54"/>
      <c r="AB107" s="55">
        <v>20</v>
      </c>
    </row>
    <row r="108" spans="1:29" ht="15.75" customHeight="1">
      <c r="A108" s="133" t="s">
        <v>83</v>
      </c>
      <c r="B108" s="21"/>
      <c r="C108" s="140"/>
      <c r="D108" s="21"/>
      <c r="E108" s="21"/>
      <c r="F108" s="21"/>
      <c r="G108" s="21"/>
      <c r="H108" s="21"/>
      <c r="I108" s="21"/>
      <c r="J108" s="21"/>
      <c r="K108" s="21"/>
      <c r="L108" s="21"/>
      <c r="M108" s="100"/>
      <c r="N108" s="21"/>
      <c r="O108" s="21"/>
      <c r="P108" s="120"/>
      <c r="Q108" s="120">
        <v>8</v>
      </c>
      <c r="R108" s="120"/>
      <c r="S108" s="120">
        <v>20</v>
      </c>
      <c r="T108" s="120">
        <v>23</v>
      </c>
      <c r="U108" s="143">
        <v>65</v>
      </c>
      <c r="V108" s="120">
        <v>30</v>
      </c>
      <c r="W108" s="73">
        <v>158</v>
      </c>
      <c r="X108" s="54">
        <v>103</v>
      </c>
      <c r="Y108" s="54">
        <v>77</v>
      </c>
      <c r="Z108" s="144">
        <v>52</v>
      </c>
      <c r="AA108" s="54">
        <v>67</v>
      </c>
      <c r="AB108" s="55">
        <v>115</v>
      </c>
    </row>
    <row r="109" spans="1:29" ht="15.75" customHeight="1">
      <c r="A109" s="133" t="s">
        <v>84</v>
      </c>
      <c r="B109" s="21"/>
      <c r="C109" s="140"/>
      <c r="D109" s="21"/>
      <c r="E109" s="21"/>
      <c r="F109" s="21"/>
      <c r="G109" s="21"/>
      <c r="H109" s="21"/>
      <c r="I109" s="21"/>
      <c r="J109" s="21"/>
      <c r="K109" s="21"/>
      <c r="L109" s="21"/>
      <c r="M109" s="100"/>
      <c r="N109" s="21"/>
      <c r="O109" s="21"/>
      <c r="P109" s="120"/>
      <c r="Q109" s="120"/>
      <c r="R109" s="120"/>
      <c r="S109" s="120"/>
      <c r="T109" s="120">
        <v>4</v>
      </c>
      <c r="U109" s="143"/>
      <c r="V109" s="120"/>
      <c r="W109" s="73"/>
      <c r="X109" s="54"/>
      <c r="Y109" s="54"/>
      <c r="Z109" s="144"/>
      <c r="AA109" s="54"/>
      <c r="AB109" s="10"/>
    </row>
    <row r="110" spans="1:29" ht="15.75" customHeight="1">
      <c r="A110" s="133" t="s">
        <v>85</v>
      </c>
      <c r="B110" s="21"/>
      <c r="C110" s="140"/>
      <c r="D110" s="21"/>
      <c r="E110" s="21"/>
      <c r="F110" s="21"/>
      <c r="G110" s="21">
        <v>11</v>
      </c>
      <c r="H110" s="21"/>
      <c r="I110" s="21"/>
      <c r="J110" s="21">
        <v>1</v>
      </c>
      <c r="K110" s="21"/>
      <c r="L110" s="21"/>
      <c r="M110" s="100">
        <v>21</v>
      </c>
      <c r="N110" s="21">
        <v>21</v>
      </c>
      <c r="O110" s="21">
        <v>1</v>
      </c>
      <c r="P110" s="120"/>
      <c r="Q110" s="120"/>
      <c r="R110" s="120">
        <v>8</v>
      </c>
      <c r="S110" s="120">
        <v>8</v>
      </c>
      <c r="T110" s="120">
        <v>11</v>
      </c>
      <c r="U110" s="143"/>
      <c r="V110" s="120"/>
      <c r="W110" s="73">
        <v>1</v>
      </c>
      <c r="X110" s="54">
        <v>13</v>
      </c>
      <c r="Y110" s="54"/>
      <c r="Z110" s="144">
        <v>25</v>
      </c>
      <c r="AA110" s="54"/>
      <c r="AB110" s="10"/>
    </row>
    <row r="111" spans="1:29" ht="15.75" customHeight="1">
      <c r="A111" s="133" t="s">
        <v>119</v>
      </c>
      <c r="B111" s="21"/>
      <c r="C111" s="140"/>
      <c r="D111" s="21"/>
      <c r="E111" s="21"/>
      <c r="F111" s="21"/>
      <c r="G111" s="21">
        <v>1</v>
      </c>
      <c r="H111" s="21">
        <v>2</v>
      </c>
      <c r="I111" s="21"/>
      <c r="J111" s="21"/>
      <c r="K111" s="21"/>
      <c r="L111" s="21">
        <v>22</v>
      </c>
      <c r="M111" s="100"/>
      <c r="N111" s="21"/>
      <c r="O111" s="21"/>
      <c r="P111" s="120"/>
      <c r="Q111" s="120">
        <v>3</v>
      </c>
      <c r="R111" s="120"/>
      <c r="S111" s="120"/>
      <c r="T111" s="120"/>
      <c r="U111" s="143"/>
      <c r="V111" s="120"/>
      <c r="W111" s="73"/>
      <c r="X111" s="54"/>
      <c r="Y111" s="54"/>
      <c r="Z111" s="144"/>
      <c r="AA111" s="54"/>
      <c r="AB111" s="10"/>
    </row>
    <row r="112" spans="1:29" ht="15.75" customHeight="1">
      <c r="A112" s="133" t="s">
        <v>86</v>
      </c>
      <c r="B112" s="21">
        <v>1406</v>
      </c>
      <c r="C112" s="140">
        <v>469</v>
      </c>
      <c r="D112" s="21">
        <v>1039</v>
      </c>
      <c r="E112" s="21">
        <v>1120</v>
      </c>
      <c r="F112" s="21">
        <v>874</v>
      </c>
      <c r="G112" s="21">
        <v>1848</v>
      </c>
      <c r="H112" s="21">
        <v>644</v>
      </c>
      <c r="I112" s="21">
        <v>2101</v>
      </c>
      <c r="J112" s="21">
        <v>35</v>
      </c>
      <c r="K112" s="21">
        <v>1067</v>
      </c>
      <c r="L112" s="21">
        <v>1253</v>
      </c>
      <c r="M112" s="100">
        <v>561</v>
      </c>
      <c r="N112" s="21">
        <v>1149</v>
      </c>
      <c r="O112" s="118">
        <v>2104</v>
      </c>
      <c r="P112" s="120">
        <v>99</v>
      </c>
      <c r="Q112" s="120">
        <v>1338</v>
      </c>
      <c r="R112" s="120">
        <v>23</v>
      </c>
      <c r="S112" s="120">
        <v>822</v>
      </c>
      <c r="T112" s="120">
        <v>436</v>
      </c>
      <c r="U112" s="143">
        <v>6</v>
      </c>
      <c r="V112" s="120">
        <v>974</v>
      </c>
      <c r="W112" s="73">
        <v>366</v>
      </c>
      <c r="X112" s="54">
        <v>109</v>
      </c>
      <c r="Y112" s="54">
        <v>330</v>
      </c>
      <c r="Z112" s="144">
        <v>59</v>
      </c>
      <c r="AA112" s="54">
        <v>2595</v>
      </c>
      <c r="AB112" s="55">
        <v>2186</v>
      </c>
      <c r="AC112" t="s">
        <v>407</v>
      </c>
    </row>
    <row r="113" spans="1:28" ht="15.75" customHeight="1">
      <c r="A113" s="133" t="s">
        <v>87</v>
      </c>
      <c r="B113" s="21">
        <v>209</v>
      </c>
      <c r="C113" s="140">
        <v>5</v>
      </c>
      <c r="D113" s="21">
        <v>19</v>
      </c>
      <c r="E113" s="21">
        <v>65</v>
      </c>
      <c r="F113" s="21">
        <v>82</v>
      </c>
      <c r="G113" s="21">
        <v>87</v>
      </c>
      <c r="H113" s="21">
        <v>36</v>
      </c>
      <c r="I113" s="21">
        <v>63</v>
      </c>
      <c r="J113" s="21"/>
      <c r="K113" s="21">
        <v>76</v>
      </c>
      <c r="L113" s="21">
        <v>52</v>
      </c>
      <c r="M113" s="100">
        <v>50</v>
      </c>
      <c r="N113" s="21">
        <v>50</v>
      </c>
      <c r="O113" s="118">
        <v>47</v>
      </c>
      <c r="P113" s="120">
        <v>2</v>
      </c>
      <c r="Q113" s="120">
        <v>46</v>
      </c>
      <c r="R113" s="120"/>
      <c r="S113" s="120">
        <v>15</v>
      </c>
      <c r="T113" s="120">
        <v>26</v>
      </c>
      <c r="U113" s="143">
        <v>4</v>
      </c>
      <c r="V113" s="120">
        <v>23</v>
      </c>
      <c r="W113" s="73">
        <v>4</v>
      </c>
      <c r="X113" s="54"/>
      <c r="Y113" s="54">
        <v>6</v>
      </c>
      <c r="Z113" s="144"/>
      <c r="AA113" s="54">
        <v>30</v>
      </c>
      <c r="AB113" s="55">
        <v>32</v>
      </c>
    </row>
    <row r="114" spans="1:28" ht="15.75" customHeight="1">
      <c r="A114" s="133" t="s">
        <v>88</v>
      </c>
      <c r="B114" s="21">
        <v>22</v>
      </c>
      <c r="C114" s="140">
        <v>3</v>
      </c>
      <c r="D114" s="21">
        <v>6</v>
      </c>
      <c r="E114" s="21">
        <v>388</v>
      </c>
      <c r="F114" s="21">
        <v>22</v>
      </c>
      <c r="G114" s="21">
        <v>38</v>
      </c>
      <c r="H114" s="21">
        <v>56</v>
      </c>
      <c r="I114" s="21">
        <v>15</v>
      </c>
      <c r="J114" s="21">
        <v>42</v>
      </c>
      <c r="K114" s="21">
        <v>146</v>
      </c>
      <c r="L114" s="21">
        <v>44</v>
      </c>
      <c r="M114" s="100">
        <v>32</v>
      </c>
      <c r="N114" s="21">
        <v>49</v>
      </c>
      <c r="O114" s="118">
        <v>80</v>
      </c>
      <c r="P114" s="120">
        <v>62</v>
      </c>
      <c r="Q114" s="120">
        <v>333</v>
      </c>
      <c r="R114" s="120">
        <v>4</v>
      </c>
      <c r="S114" s="120">
        <v>107</v>
      </c>
      <c r="T114" s="120">
        <v>223</v>
      </c>
      <c r="U114" s="143">
        <v>5</v>
      </c>
      <c r="V114" s="120">
        <v>28</v>
      </c>
      <c r="W114" s="73">
        <v>146</v>
      </c>
      <c r="X114" s="54">
        <v>90</v>
      </c>
      <c r="Y114" s="54">
        <v>179</v>
      </c>
      <c r="Z114" s="144">
        <v>32</v>
      </c>
      <c r="AA114" s="54">
        <v>57</v>
      </c>
      <c r="AB114" s="55">
        <v>76</v>
      </c>
    </row>
    <row r="115" spans="1:28" ht="15.75" customHeight="1">
      <c r="A115" s="133" t="s">
        <v>89</v>
      </c>
      <c r="B115" s="21"/>
      <c r="C115" s="140"/>
      <c r="D115" s="21"/>
      <c r="E115" s="21"/>
      <c r="F115" s="21"/>
      <c r="G115" s="21"/>
      <c r="H115" s="21"/>
      <c r="I115" s="21"/>
      <c r="J115" s="21"/>
      <c r="K115" s="21">
        <v>14</v>
      </c>
      <c r="L115" s="21"/>
      <c r="M115" s="100"/>
      <c r="N115" s="21"/>
      <c r="O115" s="118"/>
      <c r="P115" s="120"/>
      <c r="Q115" s="120"/>
      <c r="R115" s="120">
        <v>14</v>
      </c>
      <c r="S115" s="120"/>
      <c r="T115" s="120"/>
      <c r="U115" s="143"/>
      <c r="V115" s="120"/>
      <c r="W115" s="73">
        <v>8</v>
      </c>
      <c r="X115" s="54"/>
      <c r="Y115" s="62" t="s">
        <v>34</v>
      </c>
      <c r="Z115" s="144"/>
      <c r="AA115" s="54"/>
      <c r="AB115" s="28"/>
    </row>
    <row r="116" spans="1:28" ht="15.75" customHeight="1">
      <c r="A116" s="133" t="s">
        <v>80</v>
      </c>
      <c r="B116" s="21">
        <v>472</v>
      </c>
      <c r="C116" s="140">
        <v>666</v>
      </c>
      <c r="D116" s="21">
        <v>295</v>
      </c>
      <c r="E116" s="21">
        <v>375</v>
      </c>
      <c r="F116" s="21">
        <v>362</v>
      </c>
      <c r="G116" s="21">
        <v>651</v>
      </c>
      <c r="H116" s="21">
        <v>527</v>
      </c>
      <c r="I116" s="21">
        <v>363</v>
      </c>
      <c r="J116" s="21">
        <v>109</v>
      </c>
      <c r="K116" s="21">
        <v>472</v>
      </c>
      <c r="L116" s="21">
        <v>295</v>
      </c>
      <c r="M116" s="100">
        <v>295</v>
      </c>
      <c r="N116" s="21">
        <v>251</v>
      </c>
      <c r="O116" s="118">
        <v>203</v>
      </c>
      <c r="P116" s="120">
        <v>77</v>
      </c>
      <c r="Q116" s="120">
        <v>245</v>
      </c>
      <c r="R116" s="120">
        <v>58</v>
      </c>
      <c r="S116" s="120">
        <v>44</v>
      </c>
      <c r="T116" s="120">
        <v>10</v>
      </c>
      <c r="U116" s="143">
        <v>26</v>
      </c>
      <c r="V116" s="120">
        <v>13</v>
      </c>
      <c r="W116" s="73">
        <v>1</v>
      </c>
      <c r="X116" s="54">
        <v>21</v>
      </c>
      <c r="Y116" s="54"/>
      <c r="Z116" s="144">
        <v>13</v>
      </c>
      <c r="AA116" s="54">
        <v>12</v>
      </c>
      <c r="AB116" s="55">
        <v>12</v>
      </c>
    </row>
    <row r="117" spans="1:28" ht="15.75" customHeight="1" thickBot="1">
      <c r="A117" s="133" t="s">
        <v>90</v>
      </c>
      <c r="B117" s="21">
        <v>863</v>
      </c>
      <c r="C117" s="140">
        <v>2415</v>
      </c>
      <c r="D117" s="21">
        <v>1189</v>
      </c>
      <c r="E117" s="21">
        <v>2189</v>
      </c>
      <c r="F117" s="21">
        <v>1179</v>
      </c>
      <c r="G117" s="21">
        <v>1880</v>
      </c>
      <c r="H117" s="21">
        <v>848</v>
      </c>
      <c r="I117" s="21">
        <v>1123</v>
      </c>
      <c r="J117" s="21">
        <v>707</v>
      </c>
      <c r="K117" s="21">
        <v>717</v>
      </c>
      <c r="L117" s="21">
        <v>416</v>
      </c>
      <c r="M117" s="100">
        <v>581</v>
      </c>
      <c r="N117" s="21">
        <v>568</v>
      </c>
      <c r="O117" s="118">
        <v>635</v>
      </c>
      <c r="P117" s="120">
        <v>575</v>
      </c>
      <c r="Q117" s="120">
        <v>488</v>
      </c>
      <c r="R117" s="120">
        <v>739</v>
      </c>
      <c r="S117" s="120">
        <v>668</v>
      </c>
      <c r="T117" s="120">
        <v>1103</v>
      </c>
      <c r="U117" s="143">
        <v>1017</v>
      </c>
      <c r="V117" s="120">
        <v>453</v>
      </c>
      <c r="W117" s="73">
        <v>651</v>
      </c>
      <c r="X117" s="54">
        <v>183</v>
      </c>
      <c r="Y117" s="54">
        <v>320</v>
      </c>
      <c r="Z117" s="144">
        <v>303</v>
      </c>
      <c r="AA117" s="54">
        <v>516</v>
      </c>
      <c r="AB117" s="48">
        <v>359</v>
      </c>
    </row>
    <row r="118" spans="1:28" ht="15.75" customHeight="1">
      <c r="A118" s="135" t="s">
        <v>31</v>
      </c>
      <c r="B118" s="21">
        <f t="shared" ref="B118:M118" si="0">SUM(B2:B117)</f>
        <v>7235</v>
      </c>
      <c r="C118" s="140">
        <f t="shared" si="0"/>
        <v>10764</v>
      </c>
      <c r="D118" s="21">
        <f t="shared" si="0"/>
        <v>8914</v>
      </c>
      <c r="E118" s="21">
        <f t="shared" si="0"/>
        <v>11620</v>
      </c>
      <c r="F118" s="21">
        <f t="shared" si="0"/>
        <v>10082</v>
      </c>
      <c r="G118" s="21">
        <f t="shared" si="0"/>
        <v>15285</v>
      </c>
      <c r="H118" s="21">
        <f t="shared" si="0"/>
        <v>7623</v>
      </c>
      <c r="I118" s="21">
        <f t="shared" si="0"/>
        <v>10184</v>
      </c>
      <c r="J118" s="21">
        <f t="shared" si="0"/>
        <v>7604</v>
      </c>
      <c r="K118" s="21">
        <f t="shared" si="0"/>
        <v>9487</v>
      </c>
      <c r="L118" s="21">
        <f t="shared" si="0"/>
        <v>9427</v>
      </c>
      <c r="M118" s="100">
        <f t="shared" si="0"/>
        <v>7560</v>
      </c>
      <c r="N118" s="21">
        <f t="shared" ref="N118:V118" si="1">SUM(N2:N117)</f>
        <v>11683</v>
      </c>
      <c r="O118" s="21">
        <f t="shared" si="1"/>
        <v>8758</v>
      </c>
      <c r="P118" s="120">
        <f t="shared" si="1"/>
        <v>5715</v>
      </c>
      <c r="Q118" s="120">
        <f t="shared" si="1"/>
        <v>8702</v>
      </c>
      <c r="R118" s="120">
        <f t="shared" si="1"/>
        <v>13355</v>
      </c>
      <c r="S118" s="120">
        <f t="shared" si="1"/>
        <v>7793</v>
      </c>
      <c r="T118" s="120">
        <f t="shared" si="1"/>
        <v>7904</v>
      </c>
      <c r="U118" s="177">
        <f t="shared" si="1"/>
        <v>14540</v>
      </c>
      <c r="V118" s="120">
        <f t="shared" si="1"/>
        <v>9828</v>
      </c>
      <c r="W118" s="73">
        <f>SUM(W2:W117)</f>
        <v>8749</v>
      </c>
      <c r="X118" s="54">
        <f>SUM(X2:X117)</f>
        <v>5374</v>
      </c>
      <c r="Y118" s="54">
        <f>SUM(Y2:Y117)</f>
        <v>5873</v>
      </c>
      <c r="Z118" s="144">
        <f>SUM(Z2:Z117)</f>
        <v>10262</v>
      </c>
      <c r="AA118" s="54">
        <v>7154</v>
      </c>
      <c r="AB118" s="52">
        <f>SUM(AB2:AB117)</f>
        <v>10144</v>
      </c>
    </row>
    <row r="119" spans="1:28" ht="15.75" customHeight="1">
      <c r="A119" s="135" t="s">
        <v>32</v>
      </c>
      <c r="B119" s="21">
        <v>44</v>
      </c>
      <c r="C119" s="140">
        <v>53</v>
      </c>
      <c r="D119" s="21">
        <v>42</v>
      </c>
      <c r="E119" s="21">
        <v>54</v>
      </c>
      <c r="F119" s="21">
        <v>43</v>
      </c>
      <c r="G119" s="21">
        <v>52</v>
      </c>
      <c r="H119" s="21">
        <v>49</v>
      </c>
      <c r="I119" s="21">
        <v>52</v>
      </c>
      <c r="J119" s="21">
        <v>56</v>
      </c>
      <c r="K119" s="21">
        <v>42</v>
      </c>
      <c r="L119" s="21">
        <v>42</v>
      </c>
      <c r="M119" s="100">
        <v>51</v>
      </c>
      <c r="N119" s="21">
        <v>42</v>
      </c>
      <c r="O119" s="21">
        <v>48</v>
      </c>
      <c r="P119" s="120">
        <v>41</v>
      </c>
      <c r="Q119" s="120">
        <v>45</v>
      </c>
      <c r="R119" s="120">
        <v>51</v>
      </c>
      <c r="S119" s="120">
        <v>54</v>
      </c>
      <c r="T119" s="178">
        <v>61</v>
      </c>
      <c r="U119" s="143">
        <v>46</v>
      </c>
      <c r="V119" s="120">
        <v>47</v>
      </c>
      <c r="W119" s="73">
        <v>53</v>
      </c>
      <c r="X119" s="54">
        <v>41</v>
      </c>
      <c r="Y119" s="54">
        <v>40</v>
      </c>
      <c r="Z119" s="144">
        <v>45</v>
      </c>
      <c r="AA119" s="54">
        <v>47</v>
      </c>
      <c r="AB119" s="106">
        <v>50</v>
      </c>
    </row>
    <row r="120" spans="1:28" ht="15.75" customHeight="1">
      <c r="A120" s="146" t="s">
        <v>33</v>
      </c>
      <c r="B120" s="147"/>
      <c r="C120" s="148"/>
      <c r="D120" s="147"/>
      <c r="E120" s="147"/>
      <c r="F120" s="147"/>
      <c r="G120" s="147"/>
      <c r="H120" s="147"/>
      <c r="I120" s="147"/>
      <c r="J120" s="147"/>
      <c r="K120" s="147"/>
      <c r="L120" s="147"/>
      <c r="M120" s="149"/>
      <c r="N120" s="147"/>
      <c r="O120" s="147"/>
      <c r="P120" s="150"/>
      <c r="Q120" s="150"/>
      <c r="R120" s="150"/>
      <c r="S120" s="150"/>
      <c r="T120" s="150"/>
      <c r="U120" s="151"/>
      <c r="V120" s="150" t="s">
        <v>34</v>
      </c>
      <c r="W120" s="152" t="s">
        <v>155</v>
      </c>
      <c r="X120" s="153" t="s">
        <v>155</v>
      </c>
      <c r="Y120" s="153" t="s">
        <v>300</v>
      </c>
      <c r="Z120" s="154" t="s">
        <v>341</v>
      </c>
      <c r="AA120" s="153" t="s">
        <v>153</v>
      </c>
      <c r="AB120" s="32" t="s">
        <v>411</v>
      </c>
    </row>
    <row r="121" spans="1:28" s="2" customFormat="1" ht="15.75" customHeight="1">
      <c r="A121" s="111" t="s">
        <v>99</v>
      </c>
      <c r="B121" s="21">
        <v>135</v>
      </c>
      <c r="C121" s="179">
        <v>266</v>
      </c>
      <c r="D121" s="21">
        <v>88</v>
      </c>
      <c r="E121" s="21">
        <v>210</v>
      </c>
      <c r="F121" s="21">
        <v>139</v>
      </c>
      <c r="G121" s="100">
        <v>228</v>
      </c>
      <c r="H121" s="21">
        <v>164</v>
      </c>
      <c r="I121" s="21">
        <v>166</v>
      </c>
      <c r="J121" s="21">
        <v>92</v>
      </c>
      <c r="K121" s="21">
        <v>133</v>
      </c>
      <c r="L121" s="21">
        <v>182</v>
      </c>
      <c r="M121" s="100">
        <v>154</v>
      </c>
      <c r="N121" s="21">
        <v>141</v>
      </c>
      <c r="O121" s="21">
        <v>152</v>
      </c>
      <c r="P121" s="121">
        <v>135</v>
      </c>
      <c r="Q121" s="121">
        <v>153</v>
      </c>
      <c r="R121" s="121">
        <v>113</v>
      </c>
      <c r="S121" s="121">
        <v>102</v>
      </c>
      <c r="T121" s="167">
        <v>81</v>
      </c>
      <c r="U121" s="81">
        <v>87</v>
      </c>
      <c r="V121" s="81">
        <v>81</v>
      </c>
      <c r="W121" s="116">
        <v>71</v>
      </c>
      <c r="X121" s="54">
        <v>70</v>
      </c>
      <c r="Y121" s="54">
        <v>70</v>
      </c>
      <c r="Z121" s="55">
        <v>85</v>
      </c>
      <c r="AA121" s="54">
        <v>91</v>
      </c>
      <c r="AB121" s="96">
        <v>111</v>
      </c>
    </row>
    <row r="122" spans="1:28" ht="15.75" customHeight="1">
      <c r="A122" s="155" t="s">
        <v>113</v>
      </c>
      <c r="B122" s="156" t="s">
        <v>370</v>
      </c>
      <c r="C122" s="157" t="s">
        <v>370</v>
      </c>
      <c r="D122" s="156" t="s">
        <v>370</v>
      </c>
      <c r="E122" s="156" t="s">
        <v>370</v>
      </c>
      <c r="F122" s="156" t="s">
        <v>370</v>
      </c>
      <c r="G122" s="156" t="s">
        <v>371</v>
      </c>
      <c r="H122" s="156" t="s">
        <v>370</v>
      </c>
      <c r="I122" s="156" t="s">
        <v>371</v>
      </c>
      <c r="J122" s="156" t="s">
        <v>370</v>
      </c>
      <c r="K122" s="156" t="s">
        <v>370</v>
      </c>
      <c r="L122" s="156" t="s">
        <v>370</v>
      </c>
      <c r="M122" s="158" t="s">
        <v>370</v>
      </c>
      <c r="N122" s="156" t="s">
        <v>372</v>
      </c>
      <c r="O122" s="156" t="s">
        <v>372</v>
      </c>
      <c r="P122" s="159" t="s">
        <v>112</v>
      </c>
      <c r="Q122" s="159" t="s">
        <v>112</v>
      </c>
      <c r="R122" s="159" t="s">
        <v>112</v>
      </c>
      <c r="S122" s="159" t="s">
        <v>112</v>
      </c>
      <c r="T122" s="97" t="s">
        <v>112</v>
      </c>
      <c r="U122" s="168" t="s">
        <v>112</v>
      </c>
      <c r="V122" s="97" t="s">
        <v>112</v>
      </c>
      <c r="W122" s="66" t="s">
        <v>112</v>
      </c>
      <c r="X122" s="51" t="s">
        <v>112</v>
      </c>
      <c r="Y122" s="51" t="s">
        <v>112</v>
      </c>
      <c r="Z122" s="160" t="s">
        <v>112</v>
      </c>
      <c r="AA122" s="51" t="s">
        <v>112</v>
      </c>
      <c r="AB122" s="10" t="s">
        <v>112</v>
      </c>
    </row>
    <row r="123" spans="1:28" ht="15.75" customHeight="1">
      <c r="A123" s="136"/>
      <c r="B123" s="110" t="s">
        <v>369</v>
      </c>
      <c r="C123" s="139" t="s">
        <v>369</v>
      </c>
      <c r="D123" s="110" t="s">
        <v>369</v>
      </c>
      <c r="E123" s="110" t="s">
        <v>369</v>
      </c>
      <c r="F123" s="110" t="s">
        <v>369</v>
      </c>
      <c r="G123" s="110" t="s">
        <v>369</v>
      </c>
      <c r="H123" s="110" t="s">
        <v>369</v>
      </c>
      <c r="I123" s="110" t="s">
        <v>369</v>
      </c>
      <c r="J123" s="110" t="s">
        <v>369</v>
      </c>
      <c r="K123" s="110" t="s">
        <v>369</v>
      </c>
      <c r="L123" s="110" t="s">
        <v>369</v>
      </c>
      <c r="M123" s="117" t="s">
        <v>369</v>
      </c>
      <c r="N123" s="110" t="s">
        <v>373</v>
      </c>
      <c r="O123" s="110" t="s">
        <v>373</v>
      </c>
      <c r="P123" s="112"/>
      <c r="Q123" s="112"/>
      <c r="R123" s="112"/>
      <c r="S123" s="112"/>
      <c r="T123" s="65"/>
      <c r="U123" s="169"/>
      <c r="V123" s="106"/>
      <c r="W123" s="65"/>
      <c r="X123" s="54" t="s">
        <v>260</v>
      </c>
      <c r="Y123" s="54"/>
      <c r="Z123" s="144"/>
      <c r="AA123" s="54"/>
      <c r="AB123" s="10"/>
    </row>
    <row r="124" spans="1:28" ht="15.75" customHeight="1">
      <c r="A124" s="1"/>
      <c r="P124" s="1"/>
      <c r="Q124" s="1"/>
      <c r="R124" s="1"/>
      <c r="S124" s="1"/>
      <c r="T124" s="170"/>
      <c r="U124" s="171"/>
      <c r="W124" s="170"/>
    </row>
    <row r="125" spans="1:28" ht="15.75" customHeight="1">
      <c r="A125" s="1"/>
      <c r="P125" s="1"/>
      <c r="Q125" s="1"/>
      <c r="R125" s="1"/>
      <c r="S125" s="1"/>
      <c r="T125" s="170"/>
      <c r="U125" s="171"/>
      <c r="W125" s="170"/>
    </row>
    <row r="126" spans="1:28" ht="15.75" customHeight="1">
      <c r="A126" s="1"/>
      <c r="P126" s="1"/>
      <c r="Q126" s="1"/>
      <c r="R126" s="1"/>
      <c r="S126" s="1"/>
      <c r="T126" s="170"/>
      <c r="U126" s="171"/>
      <c r="W126" s="170"/>
    </row>
    <row r="127" spans="1:28" ht="15.75" customHeight="1">
      <c r="A127" s="1"/>
      <c r="P127" s="1"/>
      <c r="Q127" s="1"/>
      <c r="R127" s="1"/>
      <c r="S127" s="1"/>
      <c r="T127" s="170"/>
      <c r="U127" s="171"/>
      <c r="W127" s="170"/>
    </row>
    <row r="128" spans="1:28" ht="15.75" customHeight="1">
      <c r="A128" s="2"/>
      <c r="P128" s="2"/>
      <c r="Q128" s="2"/>
      <c r="R128" s="2"/>
      <c r="S128" s="2"/>
      <c r="T128" s="171"/>
      <c r="U128" s="171"/>
      <c r="W128" s="171"/>
    </row>
    <row r="129" spans="1:22" ht="15.75" customHeight="1">
      <c r="A129" s="2"/>
    </row>
    <row r="144" spans="1:22" ht="15.75" customHeight="1">
      <c r="V144" s="172"/>
    </row>
    <row r="145" spans="22:22" ht="15.75" customHeight="1">
      <c r="V145" s="172"/>
    </row>
    <row r="146" spans="22:22" ht="15.75" customHeight="1">
      <c r="V146" s="172"/>
    </row>
    <row r="147" spans="22:22" ht="15.75" customHeight="1">
      <c r="V147" s="172"/>
    </row>
    <row r="148" spans="22:22" ht="15.75" customHeight="1">
      <c r="V148" s="172"/>
    </row>
    <row r="149" spans="22:22" ht="15.75" customHeight="1">
      <c r="V149" s="172"/>
    </row>
    <row r="150" spans="22:22" ht="15.75" customHeight="1">
      <c r="V150" s="172"/>
    </row>
    <row r="151" spans="22:22" ht="15.75" customHeight="1">
      <c r="V151" s="172"/>
    </row>
    <row r="152" spans="22:22" ht="15.75" customHeight="1">
      <c r="V152" s="172"/>
    </row>
    <row r="153" spans="22:22" ht="15.75" customHeight="1">
      <c r="V153" s="172"/>
    </row>
    <row r="154" spans="22:22" ht="15.75" customHeight="1">
      <c r="V154" s="172"/>
    </row>
    <row r="155" spans="22:22" ht="15.75" customHeight="1">
      <c r="V155" s="172"/>
    </row>
    <row r="156" spans="22:22" ht="15.75" customHeight="1">
      <c r="V156" s="172"/>
    </row>
    <row r="157" spans="22:22" ht="15.75" customHeight="1">
      <c r="V157" s="172"/>
    </row>
    <row r="158" spans="22:22" ht="15.75" customHeight="1">
      <c r="V158" s="172"/>
    </row>
    <row r="159" spans="22:22" ht="15.75" customHeight="1">
      <c r="V159" s="172"/>
    </row>
    <row r="160" spans="22:22" ht="15.75" customHeight="1">
      <c r="V160" s="172"/>
    </row>
    <row r="161" spans="22:26" ht="15.75" customHeight="1">
      <c r="V161" s="172"/>
    </row>
    <row r="162" spans="22:26" ht="15.75" customHeight="1">
      <c r="V162" s="172"/>
    </row>
    <row r="163" spans="22:26" ht="15.75" customHeight="1">
      <c r="V163" s="172"/>
    </row>
    <row r="164" spans="22:26" ht="15.75" customHeight="1">
      <c r="V164" s="172"/>
    </row>
    <row r="165" spans="22:26" ht="15.75" customHeight="1">
      <c r="V165" s="172"/>
    </row>
    <row r="166" spans="22:26" ht="15.75" customHeight="1">
      <c r="V166" s="172"/>
      <c r="W166" s="171"/>
      <c r="X166" s="71"/>
      <c r="Z166" s="60"/>
    </row>
    <row r="167" spans="22:26" ht="15.75" customHeight="1">
      <c r="W167" s="171"/>
      <c r="X167" s="71"/>
      <c r="Z167" s="60"/>
    </row>
    <row r="168" spans="22:26" ht="15.75" customHeight="1">
      <c r="W168" s="171"/>
      <c r="X168" s="71"/>
      <c r="Z168" s="60"/>
    </row>
    <row r="169" spans="22:26" ht="15.75" customHeight="1">
      <c r="W169" s="171"/>
      <c r="X169" s="71"/>
      <c r="Z169" s="60"/>
    </row>
    <row r="170" spans="22:26" ht="15.75" customHeight="1">
      <c r="W170" s="171"/>
      <c r="X170" s="71"/>
      <c r="Z170" s="60"/>
    </row>
    <row r="171" spans="22:26" ht="15.75" customHeight="1">
      <c r="W171" s="171"/>
      <c r="X171" s="71"/>
      <c r="Z171" s="60"/>
    </row>
    <row r="172" spans="22:26" ht="15.75" customHeight="1">
      <c r="W172" s="171"/>
      <c r="X172" s="71"/>
      <c r="Z172" s="60"/>
    </row>
    <row r="173" spans="22:26" ht="15.75" customHeight="1">
      <c r="W173" s="171"/>
      <c r="X173" s="71"/>
      <c r="Z173" s="60"/>
    </row>
    <row r="174" spans="22:26" ht="15.75" customHeight="1">
      <c r="W174" s="171"/>
      <c r="X174" s="71"/>
      <c r="Z174" s="60"/>
    </row>
    <row r="175" spans="22:26" ht="15.75" customHeight="1">
      <c r="W175" s="171"/>
      <c r="X175" s="71"/>
      <c r="Z175" s="60"/>
    </row>
    <row r="176" spans="22:26" ht="15.75" customHeight="1">
      <c r="W176" s="171"/>
      <c r="X176" s="71"/>
      <c r="Z176" s="60"/>
    </row>
    <row r="177" spans="23:26" ht="15.75" customHeight="1">
      <c r="W177" s="171"/>
      <c r="X177" s="71"/>
      <c r="Z177" s="60"/>
    </row>
    <row r="178" spans="23:26" ht="15.75" customHeight="1">
      <c r="W178" s="171"/>
      <c r="X178" s="71"/>
      <c r="Z178" s="60"/>
    </row>
    <row r="179" spans="23:26" ht="15.75" customHeight="1">
      <c r="W179" s="171"/>
      <c r="X179" s="71"/>
      <c r="Z179" s="60"/>
    </row>
    <row r="180" spans="23:26" ht="15.75" customHeight="1">
      <c r="W180" s="171"/>
      <c r="X180" s="71"/>
      <c r="Z180" s="60"/>
    </row>
    <row r="181" spans="23:26" ht="15.75" customHeight="1">
      <c r="W181" s="171"/>
      <c r="X181" s="71"/>
      <c r="Z181" s="60"/>
    </row>
    <row r="182" spans="23:26" ht="15.75" customHeight="1">
      <c r="W182" s="171"/>
      <c r="X182" s="71"/>
      <c r="Z182" s="60"/>
    </row>
    <row r="183" spans="23:26" ht="15.75" customHeight="1">
      <c r="W183" s="171"/>
      <c r="X183" s="71"/>
      <c r="Z183" s="60"/>
    </row>
    <row r="184" spans="23:26" ht="15.75" customHeight="1">
      <c r="W184" s="171"/>
      <c r="X184" s="71"/>
      <c r="Z184" s="60"/>
    </row>
    <row r="185" spans="23:26" ht="15.75" customHeight="1">
      <c r="W185" s="171"/>
      <c r="X185" s="71"/>
      <c r="Z185" s="60"/>
    </row>
    <row r="186" spans="23:26" ht="15.75" customHeight="1">
      <c r="W186" s="171"/>
      <c r="X186" s="71"/>
      <c r="Z186" s="60"/>
    </row>
    <row r="187" spans="23:26" ht="15.75" customHeight="1">
      <c r="W187" s="171"/>
      <c r="X187" s="71"/>
      <c r="Z187" s="60"/>
    </row>
    <row r="188" spans="23:26" ht="15.75" customHeight="1">
      <c r="W188" s="171"/>
      <c r="X188" s="71"/>
      <c r="Z188" s="60"/>
    </row>
    <row r="189" spans="23:26" ht="15.75" customHeight="1">
      <c r="W189" s="171"/>
      <c r="X189" s="71"/>
      <c r="Z189" s="60"/>
    </row>
    <row r="190" spans="23:26" ht="15.75" customHeight="1">
      <c r="W190" s="171"/>
      <c r="X190" s="71"/>
      <c r="Z190" s="60"/>
    </row>
    <row r="191" spans="23:26" ht="15.75" customHeight="1">
      <c r="W191" s="171"/>
      <c r="X191" s="71"/>
      <c r="Z191" s="60"/>
    </row>
    <row r="192" spans="23:26" ht="15.75" customHeight="1">
      <c r="W192" s="171"/>
      <c r="X192" s="71"/>
      <c r="Z192" s="60"/>
    </row>
    <row r="193" spans="23:26" ht="15.75" customHeight="1">
      <c r="W193" s="171"/>
      <c r="X193" s="71"/>
      <c r="Z193" s="60"/>
    </row>
    <row r="194" spans="23:26" ht="15.75" customHeight="1">
      <c r="W194" s="171"/>
      <c r="X194" s="71"/>
      <c r="Z194" s="60"/>
    </row>
    <row r="195" spans="23:26" ht="15.75" customHeight="1">
      <c r="W195" s="171"/>
      <c r="X195" s="71"/>
      <c r="Z195" s="60"/>
    </row>
    <row r="196" spans="23:26" ht="15.75" customHeight="1">
      <c r="W196" s="171"/>
      <c r="X196" s="71"/>
      <c r="Z196" s="60"/>
    </row>
    <row r="197" spans="23:26" ht="15.75" customHeight="1">
      <c r="W197" s="171"/>
      <c r="X197" s="71"/>
      <c r="Z197" s="60"/>
    </row>
    <row r="198" spans="23:26" ht="15.75" customHeight="1">
      <c r="W198" s="171"/>
      <c r="X198" s="71"/>
      <c r="Z198" s="60"/>
    </row>
    <row r="199" spans="23:26" ht="15.75" customHeight="1">
      <c r="W199" s="171"/>
      <c r="X199" s="71"/>
      <c r="Z199" s="60"/>
    </row>
    <row r="200" spans="23:26" ht="15.75" customHeight="1">
      <c r="W200" s="171"/>
      <c r="X200" s="71"/>
      <c r="Z200" s="60"/>
    </row>
    <row r="201" spans="23:26" ht="15.75" customHeight="1">
      <c r="W201" s="171"/>
      <c r="X201" s="71"/>
      <c r="Z201" s="60"/>
    </row>
    <row r="202" spans="23:26" ht="15.75" customHeight="1">
      <c r="W202" s="171"/>
      <c r="X202" s="71"/>
      <c r="Z202" s="60"/>
    </row>
    <row r="203" spans="23:26" ht="15.75" customHeight="1">
      <c r="W203" s="171"/>
      <c r="X203" s="71"/>
      <c r="Z203" s="60"/>
    </row>
    <row r="204" spans="23:26" ht="15.75" customHeight="1">
      <c r="W204" s="171"/>
      <c r="X204" s="71"/>
      <c r="Z204" s="60"/>
    </row>
    <row r="205" spans="23:26" ht="15.75" customHeight="1">
      <c r="W205" s="171"/>
      <c r="X205" s="71"/>
      <c r="Z205" s="60"/>
    </row>
    <row r="206" spans="23:26" ht="15.75" customHeight="1">
      <c r="W206" s="171"/>
      <c r="X206" s="71"/>
      <c r="Z206" s="60"/>
    </row>
    <row r="207" spans="23:26" ht="15.75" customHeight="1">
      <c r="W207" s="171"/>
      <c r="X207" s="71"/>
      <c r="Z207" s="60"/>
    </row>
    <row r="208" spans="23:26" ht="15.75" customHeight="1">
      <c r="W208" s="171"/>
      <c r="X208" s="71"/>
      <c r="Z208" s="60"/>
    </row>
    <row r="209" spans="23:26" ht="15.75" customHeight="1">
      <c r="W209" s="171"/>
      <c r="X209" s="71"/>
      <c r="Z209" s="60"/>
    </row>
    <row r="210" spans="23:26" ht="15.75" customHeight="1">
      <c r="W210" s="171"/>
      <c r="X210" s="71"/>
      <c r="Z210" s="60"/>
    </row>
    <row r="211" spans="23:26" ht="15.75" customHeight="1">
      <c r="W211" s="171"/>
      <c r="X211" s="71"/>
      <c r="Z211" s="60"/>
    </row>
    <row r="212" spans="23:26" ht="15.75" customHeight="1">
      <c r="W212" s="171"/>
      <c r="X212" s="71"/>
      <c r="Z212" s="60"/>
    </row>
    <row r="213" spans="23:26" ht="15.75" customHeight="1">
      <c r="W213" s="171"/>
      <c r="X213" s="71"/>
      <c r="Z213" s="60"/>
    </row>
    <row r="214" spans="23:26" ht="15.75" customHeight="1">
      <c r="W214" s="171"/>
      <c r="X214" s="71"/>
      <c r="Z214" s="60"/>
    </row>
    <row r="215" spans="23:26" ht="15.75" customHeight="1">
      <c r="W215" s="171"/>
      <c r="X215" s="71"/>
      <c r="Z215" s="60"/>
    </row>
    <row r="216" spans="23:26" ht="15.75" customHeight="1">
      <c r="W216" s="171"/>
      <c r="X216" s="71"/>
      <c r="Z216" s="60"/>
    </row>
    <row r="217" spans="23:26" ht="15.75" customHeight="1">
      <c r="W217" s="171"/>
      <c r="X217" s="71"/>
      <c r="Z217" s="60"/>
    </row>
    <row r="218" spans="23:26" ht="15.75" customHeight="1">
      <c r="W218" s="171"/>
      <c r="X218" s="71"/>
      <c r="Z218" s="60"/>
    </row>
    <row r="219" spans="23:26" ht="15.75" customHeight="1">
      <c r="W219" s="171"/>
      <c r="X219" s="71"/>
      <c r="Z219" s="60"/>
    </row>
    <row r="220" spans="23:26" ht="15.75" customHeight="1">
      <c r="W220" s="171"/>
      <c r="X220" s="71"/>
      <c r="Z220" s="60"/>
    </row>
    <row r="221" spans="23:26" ht="15.75" customHeight="1">
      <c r="W221" s="171"/>
      <c r="X221" s="71"/>
      <c r="Z221" s="60"/>
    </row>
    <row r="222" spans="23:26" ht="15.75" customHeight="1">
      <c r="W222" s="171"/>
      <c r="X222" s="71"/>
      <c r="Z222" s="60"/>
    </row>
    <row r="223" spans="23:26" ht="15.75" customHeight="1">
      <c r="W223" s="171"/>
      <c r="X223" s="71"/>
      <c r="Z223" s="60"/>
    </row>
    <row r="224" spans="23:26" ht="15.75" customHeight="1">
      <c r="W224" s="171"/>
      <c r="X224" s="71"/>
      <c r="Z224" s="60"/>
    </row>
    <row r="225" spans="23:26" ht="15.75" customHeight="1">
      <c r="W225" s="171"/>
      <c r="X225" s="71"/>
      <c r="Z225" s="60"/>
    </row>
    <row r="226" spans="23:26" ht="15.75" customHeight="1">
      <c r="W226" s="171"/>
      <c r="X226" s="71"/>
      <c r="Z226" s="60"/>
    </row>
    <row r="227" spans="23:26" ht="15.75" customHeight="1">
      <c r="W227" s="171"/>
      <c r="X227" s="71"/>
      <c r="Z227" s="60"/>
    </row>
    <row r="228" spans="23:26" ht="15.75" customHeight="1">
      <c r="W228" s="171"/>
      <c r="X228" s="71"/>
      <c r="Z228" s="60"/>
    </row>
    <row r="229" spans="23:26" ht="15.75" customHeight="1">
      <c r="W229" s="171"/>
      <c r="X229" s="71"/>
      <c r="Z229" s="60"/>
    </row>
    <row r="230" spans="23:26" ht="15.75" customHeight="1">
      <c r="W230" s="171"/>
      <c r="X230" s="71"/>
      <c r="Z230" s="60"/>
    </row>
    <row r="231" spans="23:26" ht="15.75" customHeight="1">
      <c r="W231" s="171"/>
      <c r="X231" s="71"/>
      <c r="Z231" s="60"/>
    </row>
    <row r="232" spans="23:26" ht="15.75" customHeight="1">
      <c r="W232" s="171"/>
      <c r="X232" s="71"/>
      <c r="Z232" s="60"/>
    </row>
    <row r="233" spans="23:26" ht="15.75" customHeight="1">
      <c r="W233" s="171"/>
      <c r="X233" s="71"/>
      <c r="Z233" s="60"/>
    </row>
    <row r="234" spans="23:26" ht="15.75" customHeight="1">
      <c r="W234" s="171"/>
      <c r="X234" s="71"/>
      <c r="Z234" s="60"/>
    </row>
    <row r="235" spans="23:26" ht="15.75" customHeight="1">
      <c r="W235" s="171"/>
      <c r="X235" s="71"/>
      <c r="Z235" s="60"/>
    </row>
    <row r="236" spans="23:26" ht="15.75" customHeight="1">
      <c r="W236" s="171"/>
      <c r="X236" s="71"/>
      <c r="Z236" s="60"/>
    </row>
    <row r="237" spans="23:26" ht="15.75" customHeight="1">
      <c r="W237" s="171"/>
      <c r="X237" s="71"/>
      <c r="Z237" s="60"/>
    </row>
    <row r="238" spans="23:26" ht="15.75" customHeight="1">
      <c r="W238" s="171"/>
      <c r="X238" s="71"/>
      <c r="Z238" s="60"/>
    </row>
    <row r="239" spans="23:26" ht="15.75" customHeight="1">
      <c r="W239" s="171"/>
      <c r="X239" s="71"/>
      <c r="Z239" s="60"/>
    </row>
    <row r="240" spans="23:26" ht="15.75" customHeight="1">
      <c r="W240" s="171"/>
      <c r="X240" s="71"/>
      <c r="Z240" s="60"/>
    </row>
    <row r="241" spans="23:26" ht="15.75" customHeight="1">
      <c r="W241" s="171"/>
      <c r="X241" s="71"/>
      <c r="Z241" s="60"/>
    </row>
    <row r="242" spans="23:26" ht="15.75" customHeight="1">
      <c r="W242" s="171"/>
      <c r="X242" s="71"/>
      <c r="Z242" s="60"/>
    </row>
    <row r="243" spans="23:26" ht="15.75" customHeight="1">
      <c r="W243" s="171"/>
      <c r="X243" s="71"/>
      <c r="Z243" s="60"/>
    </row>
    <row r="244" spans="23:26" ht="15.75" customHeight="1">
      <c r="W244" s="171"/>
      <c r="X244" s="71"/>
      <c r="Z244" s="60"/>
    </row>
    <row r="245" spans="23:26" ht="15.75" customHeight="1">
      <c r="W245" s="171"/>
      <c r="X245" s="71"/>
      <c r="Z245" s="60"/>
    </row>
    <row r="246" spans="23:26" ht="15.75" customHeight="1">
      <c r="W246" s="171"/>
      <c r="X246" s="71"/>
      <c r="Z246" s="60"/>
    </row>
    <row r="247" spans="23:26" ht="15.75" customHeight="1">
      <c r="W247" s="171"/>
      <c r="X247" s="71"/>
      <c r="Z247" s="60"/>
    </row>
    <row r="248" spans="23:26" ht="15.75" customHeight="1">
      <c r="W248" s="171"/>
      <c r="X248" s="71"/>
      <c r="Z248" s="60"/>
    </row>
    <row r="249" spans="23:26" ht="15.75" customHeight="1">
      <c r="W249" s="171"/>
      <c r="X249" s="71"/>
      <c r="Z249" s="60"/>
    </row>
    <row r="250" spans="23:26" ht="15.75" customHeight="1">
      <c r="W250" s="171"/>
      <c r="X250" s="71"/>
      <c r="Z250" s="60"/>
    </row>
    <row r="251" spans="23:26" ht="15.75" customHeight="1">
      <c r="W251" s="171"/>
      <c r="X251" s="71"/>
      <c r="Z251" s="60"/>
    </row>
    <row r="252" spans="23:26" ht="15.75" customHeight="1">
      <c r="W252" s="171"/>
      <c r="X252" s="71"/>
      <c r="Z252" s="60"/>
    </row>
    <row r="253" spans="23:26" ht="15.75" customHeight="1">
      <c r="W253" s="171"/>
      <c r="X253" s="71"/>
      <c r="Z253" s="60"/>
    </row>
    <row r="254" spans="23:26" ht="15.75" customHeight="1">
      <c r="W254" s="171"/>
      <c r="X254" s="71"/>
      <c r="Z254" s="60"/>
    </row>
    <row r="255" spans="23:26" ht="15.75" customHeight="1">
      <c r="W255" s="171"/>
      <c r="X255" s="71"/>
      <c r="Z255" s="60"/>
    </row>
    <row r="256" spans="23:26" ht="15.75" customHeight="1">
      <c r="W256" s="171"/>
      <c r="X256" s="71"/>
      <c r="Z256" s="60"/>
    </row>
    <row r="257" spans="23:26" ht="15.75" customHeight="1">
      <c r="W257" s="171"/>
      <c r="X257" s="71"/>
      <c r="Z257" s="60"/>
    </row>
    <row r="258" spans="23:26" ht="15.75" customHeight="1">
      <c r="W258" s="171"/>
      <c r="X258" s="71"/>
      <c r="Z258" s="60"/>
    </row>
    <row r="259" spans="23:26" ht="15.75" customHeight="1">
      <c r="W259" s="171"/>
      <c r="X259" s="71"/>
      <c r="Z259" s="60"/>
    </row>
    <row r="260" spans="23:26" ht="15.75" customHeight="1">
      <c r="W260" s="171"/>
      <c r="X260" s="71"/>
      <c r="Z260" s="60"/>
    </row>
    <row r="261" spans="23:26" ht="15.75" customHeight="1">
      <c r="W261" s="171"/>
      <c r="X261" s="71"/>
      <c r="Z261" s="60"/>
    </row>
    <row r="262" spans="23:26" ht="15.75" customHeight="1">
      <c r="W262" s="171"/>
      <c r="X262" s="71"/>
      <c r="Z262" s="60"/>
    </row>
    <row r="263" spans="23:26" ht="15.75" customHeight="1">
      <c r="W263" s="171"/>
      <c r="X263" s="71"/>
      <c r="Z263" s="60"/>
    </row>
    <row r="264" spans="23:26" ht="15.75" customHeight="1">
      <c r="W264" s="171"/>
      <c r="X264" s="71"/>
      <c r="Z264" s="60"/>
    </row>
    <row r="265" spans="23:26" ht="15.75" customHeight="1">
      <c r="W265" s="171"/>
      <c r="X265" s="71"/>
      <c r="Z265" s="60"/>
    </row>
    <row r="266" spans="23:26" ht="15.75" customHeight="1">
      <c r="W266" s="171"/>
      <c r="X266" s="71"/>
      <c r="Z266" s="60"/>
    </row>
    <row r="267" spans="23:26" ht="15.75" customHeight="1">
      <c r="W267" s="171"/>
      <c r="X267" s="71"/>
      <c r="Z267" s="60"/>
    </row>
    <row r="268" spans="23:26" ht="15.75" customHeight="1">
      <c r="W268" s="171"/>
      <c r="X268" s="71"/>
      <c r="Z268" s="60"/>
    </row>
    <row r="269" spans="23:26" ht="15.75" customHeight="1">
      <c r="W269" s="171"/>
      <c r="X269" s="71"/>
      <c r="Z269" s="60"/>
    </row>
    <row r="270" spans="23:26" ht="15.75" customHeight="1">
      <c r="W270" s="171"/>
      <c r="X270" s="71"/>
      <c r="Z270" s="60"/>
    </row>
    <row r="271" spans="23:26" ht="15.75" customHeight="1">
      <c r="W271" s="171"/>
      <c r="X271" s="71"/>
      <c r="Z271" s="60"/>
    </row>
    <row r="272" spans="23:26" ht="15.75" customHeight="1">
      <c r="W272" s="171"/>
      <c r="X272" s="71"/>
      <c r="Z272" s="60"/>
    </row>
    <row r="273" spans="23:26" ht="15.75" customHeight="1">
      <c r="W273" s="171"/>
      <c r="X273" s="71"/>
      <c r="Z273" s="60"/>
    </row>
    <row r="274" spans="23:26" ht="15.75" customHeight="1">
      <c r="W274" s="171"/>
      <c r="X274" s="71"/>
      <c r="Z274" s="60"/>
    </row>
    <row r="275" spans="23:26" ht="15.75" customHeight="1">
      <c r="W275" s="171"/>
      <c r="X275" s="71"/>
      <c r="Z275" s="60"/>
    </row>
    <row r="276" spans="23:26" ht="15.75" customHeight="1">
      <c r="W276" s="171"/>
      <c r="X276" s="71"/>
      <c r="Z276" s="60"/>
    </row>
    <row r="277" spans="23:26" ht="15.75" customHeight="1">
      <c r="W277" s="171"/>
      <c r="X277" s="71"/>
      <c r="Z277" s="60"/>
    </row>
    <row r="278" spans="23:26" ht="15.75" customHeight="1">
      <c r="W278" s="171"/>
      <c r="X278" s="71"/>
      <c r="Z278" s="60"/>
    </row>
    <row r="279" spans="23:26" ht="15.75" customHeight="1">
      <c r="W279" s="171"/>
      <c r="X279" s="71"/>
      <c r="Z279" s="60"/>
    </row>
    <row r="280" spans="23:26" ht="15.75" customHeight="1">
      <c r="W280" s="171"/>
      <c r="X280" s="71"/>
      <c r="Z280" s="60"/>
    </row>
    <row r="281" spans="23:26" ht="15.75" customHeight="1">
      <c r="W281" s="171"/>
      <c r="X281" s="71"/>
      <c r="Z281" s="60"/>
    </row>
    <row r="282" spans="23:26" ht="15.75" customHeight="1">
      <c r="W282" s="171"/>
      <c r="X282" s="71"/>
      <c r="Z282" s="60"/>
    </row>
    <row r="283" spans="23:26" ht="15.75" customHeight="1">
      <c r="W283" s="171"/>
      <c r="X283" s="71"/>
      <c r="Z283" s="60"/>
    </row>
    <row r="284" spans="23:26" ht="15.75" customHeight="1">
      <c r="W284" s="171"/>
      <c r="X284" s="71"/>
      <c r="Z284" s="60"/>
    </row>
    <row r="285" spans="23:26" ht="15.75" customHeight="1">
      <c r="W285" s="171"/>
      <c r="X285" s="71"/>
      <c r="Z285" s="60"/>
    </row>
    <row r="286" spans="23:26" ht="15.75" customHeight="1">
      <c r="W286" s="171"/>
      <c r="X286" s="71"/>
      <c r="Z286" s="60"/>
    </row>
    <row r="287" spans="23:26" ht="15.75" customHeight="1">
      <c r="W287" s="171"/>
      <c r="X287" s="71"/>
      <c r="Z287" s="60"/>
    </row>
    <row r="288" spans="23:26" ht="15.75" customHeight="1">
      <c r="W288" s="171"/>
      <c r="X288" s="71"/>
      <c r="Z288" s="60"/>
    </row>
    <row r="289" spans="23:26" ht="15.75" customHeight="1">
      <c r="W289" s="171"/>
      <c r="X289" s="71"/>
      <c r="Z289" s="60"/>
    </row>
    <row r="290" spans="23:26" ht="15.75" customHeight="1">
      <c r="W290" s="171"/>
      <c r="X290" s="71"/>
      <c r="Z290" s="60"/>
    </row>
    <row r="291" spans="23:26" ht="15.75" customHeight="1">
      <c r="W291" s="171"/>
      <c r="X291" s="71"/>
      <c r="Z291" s="60"/>
    </row>
    <row r="292" spans="23:26" ht="15.75" customHeight="1">
      <c r="W292" s="171"/>
      <c r="X292" s="71"/>
      <c r="Z292" s="60"/>
    </row>
    <row r="293" spans="23:26" ht="15.75" customHeight="1">
      <c r="W293" s="171"/>
      <c r="X293" s="71"/>
      <c r="Z293" s="60"/>
    </row>
    <row r="294" spans="23:26" ht="15.75" customHeight="1">
      <c r="W294" s="171"/>
      <c r="X294" s="71"/>
      <c r="Z294" s="60"/>
    </row>
    <row r="295" spans="23:26" ht="15.75" customHeight="1">
      <c r="W295" s="171"/>
      <c r="X295" s="71"/>
      <c r="Z295" s="60"/>
    </row>
    <row r="296" spans="23:26" ht="15.75" customHeight="1">
      <c r="W296" s="171"/>
      <c r="X296" s="71"/>
      <c r="Z296" s="60"/>
    </row>
    <row r="297" spans="23:26" ht="15.75" customHeight="1">
      <c r="W297" s="171"/>
      <c r="X297" s="71"/>
      <c r="Z297" s="60"/>
    </row>
    <row r="298" spans="23:26" ht="15.75" customHeight="1">
      <c r="W298" s="171"/>
      <c r="X298" s="71"/>
      <c r="Z298" s="60"/>
    </row>
    <row r="299" spans="23:26" ht="15.75" customHeight="1">
      <c r="W299" s="171"/>
      <c r="X299" s="71"/>
      <c r="Z299" s="60"/>
    </row>
    <row r="300" spans="23:26" ht="15.75" customHeight="1">
      <c r="W300" s="171"/>
      <c r="X300" s="71"/>
      <c r="Z300" s="60"/>
    </row>
    <row r="301" spans="23:26" ht="15.75" customHeight="1">
      <c r="W301" s="171"/>
      <c r="X301" s="71"/>
      <c r="Z301" s="60"/>
    </row>
    <row r="302" spans="23:26" ht="15.75" customHeight="1">
      <c r="W302" s="171"/>
      <c r="X302" s="71"/>
      <c r="Z302" s="60"/>
    </row>
    <row r="303" spans="23:26" ht="15.75" customHeight="1">
      <c r="W303" s="171"/>
      <c r="X303" s="71"/>
      <c r="Z303" s="60"/>
    </row>
    <row r="304" spans="23:26" ht="15.75" customHeight="1">
      <c r="W304" s="171"/>
      <c r="X304" s="71"/>
      <c r="Z304" s="60"/>
    </row>
    <row r="305" spans="23:26" ht="15.75" customHeight="1">
      <c r="W305" s="171"/>
      <c r="X305" s="71"/>
      <c r="Z305" s="60"/>
    </row>
    <row r="306" spans="23:26" ht="15.75" customHeight="1">
      <c r="W306" s="171"/>
      <c r="X306" s="71"/>
      <c r="Z306" s="60"/>
    </row>
    <row r="307" spans="23:26" ht="15.75" customHeight="1">
      <c r="W307" s="171"/>
      <c r="X307" s="71"/>
      <c r="Z307" s="60"/>
    </row>
    <row r="308" spans="23:26" ht="15.75" customHeight="1">
      <c r="W308" s="171"/>
      <c r="X308" s="71"/>
      <c r="Z308" s="60"/>
    </row>
    <row r="309" spans="23:26" ht="15.75" customHeight="1">
      <c r="W309" s="171"/>
      <c r="X309" s="71"/>
      <c r="Z309" s="60"/>
    </row>
    <row r="310" spans="23:26" ht="15.75" customHeight="1">
      <c r="W310" s="171"/>
      <c r="X310" s="71"/>
      <c r="Z310" s="60"/>
    </row>
    <row r="311" spans="23:26" ht="15.75" customHeight="1">
      <c r="W311" s="171"/>
      <c r="X311" s="71"/>
      <c r="Z311" s="60"/>
    </row>
    <row r="312" spans="23:26" ht="15.75" customHeight="1">
      <c r="W312" s="171"/>
      <c r="X312" s="71"/>
      <c r="Z312" s="60"/>
    </row>
    <row r="313" spans="23:26" ht="15.75" customHeight="1">
      <c r="W313" s="171"/>
      <c r="X313" s="71"/>
      <c r="Z313" s="60"/>
    </row>
    <row r="314" spans="23:26" ht="15.75" customHeight="1">
      <c r="W314" s="171"/>
      <c r="X314" s="71"/>
      <c r="Z314" s="60"/>
    </row>
    <row r="315" spans="23:26" ht="15.75" customHeight="1">
      <c r="W315" s="171"/>
      <c r="X315" s="71"/>
      <c r="Z315" s="60"/>
    </row>
    <row r="316" spans="23:26" ht="15.75" customHeight="1">
      <c r="W316" s="171"/>
      <c r="X316" s="71"/>
      <c r="Z316" s="60"/>
    </row>
    <row r="317" spans="23:26" ht="15.75" customHeight="1">
      <c r="W317" s="171"/>
      <c r="X317" s="71"/>
      <c r="Z317" s="60"/>
    </row>
    <row r="318" spans="23:26" ht="15.75" customHeight="1">
      <c r="W318" s="171"/>
      <c r="X318" s="71"/>
      <c r="Z318" s="60"/>
    </row>
    <row r="319" spans="23:26" ht="15.75" customHeight="1">
      <c r="W319" s="171"/>
      <c r="X319" s="71"/>
      <c r="Z319" s="60"/>
    </row>
    <row r="320" spans="23:26" ht="15.75" customHeight="1">
      <c r="W320" s="171"/>
      <c r="X320" s="71"/>
      <c r="Z320" s="60"/>
    </row>
    <row r="321" spans="23:26" ht="15.75" customHeight="1">
      <c r="W321" s="171"/>
      <c r="X321" s="71"/>
      <c r="Z321" s="60"/>
    </row>
    <row r="322" spans="23:26" ht="15.75" customHeight="1">
      <c r="W322" s="171"/>
      <c r="X322" s="71"/>
      <c r="Z322" s="60"/>
    </row>
    <row r="323" spans="23:26" ht="15.75" customHeight="1">
      <c r="W323" s="171"/>
      <c r="X323" s="71"/>
      <c r="Z323" s="60"/>
    </row>
    <row r="324" spans="23:26" ht="15.75" customHeight="1">
      <c r="W324" s="171"/>
      <c r="X324" s="71"/>
      <c r="Z324" s="60"/>
    </row>
    <row r="325" spans="23:26" ht="15.75" customHeight="1">
      <c r="W325" s="171"/>
      <c r="X325" s="71"/>
      <c r="Z325" s="60"/>
    </row>
    <row r="326" spans="23:26" ht="15.75" customHeight="1">
      <c r="W326" s="171"/>
      <c r="X326" s="71"/>
      <c r="Z326" s="60"/>
    </row>
    <row r="327" spans="23:26" ht="15.75" customHeight="1">
      <c r="W327" s="171"/>
      <c r="X327" s="71"/>
      <c r="Z327" s="60"/>
    </row>
    <row r="328" spans="23:26" ht="15.75" customHeight="1">
      <c r="W328" s="171"/>
      <c r="X328" s="71"/>
      <c r="Z328" s="60"/>
    </row>
    <row r="329" spans="23:26" ht="15.75" customHeight="1">
      <c r="W329" s="171"/>
      <c r="X329" s="71"/>
      <c r="Z329" s="60"/>
    </row>
    <row r="330" spans="23:26" ht="15.75" customHeight="1">
      <c r="W330" s="171"/>
      <c r="X330" s="71"/>
      <c r="Z330" s="60"/>
    </row>
    <row r="331" spans="23:26" ht="15.75" customHeight="1">
      <c r="W331" s="171"/>
      <c r="X331" s="71"/>
      <c r="Z331" s="60"/>
    </row>
    <row r="332" spans="23:26" ht="15.75" customHeight="1">
      <c r="W332" s="171"/>
      <c r="X332" s="71"/>
      <c r="Z332" s="60"/>
    </row>
    <row r="333" spans="23:26" ht="15.75" customHeight="1">
      <c r="W333" s="171"/>
      <c r="X333" s="71"/>
      <c r="Z333" s="60"/>
    </row>
    <row r="334" spans="23:26" ht="15.75" customHeight="1">
      <c r="W334" s="171"/>
      <c r="X334" s="71"/>
      <c r="Z334" s="60"/>
    </row>
    <row r="335" spans="23:26" ht="15.75" customHeight="1">
      <c r="W335" s="171"/>
      <c r="X335" s="71"/>
      <c r="Z335" s="60"/>
    </row>
    <row r="336" spans="23:26" ht="15.75" customHeight="1">
      <c r="W336" s="171"/>
      <c r="X336" s="71"/>
      <c r="Z336" s="60"/>
    </row>
    <row r="337" spans="23:26" ht="15.75" customHeight="1">
      <c r="W337" s="171"/>
      <c r="X337" s="71"/>
      <c r="Z337" s="60"/>
    </row>
    <row r="338" spans="23:26" ht="15.75" customHeight="1">
      <c r="W338" s="171"/>
      <c r="X338" s="71"/>
      <c r="Z338" s="60"/>
    </row>
    <row r="339" spans="23:26" ht="15.75" customHeight="1">
      <c r="W339" s="171"/>
      <c r="X339" s="71"/>
      <c r="Z339" s="60"/>
    </row>
    <row r="340" spans="23:26" ht="15.75" customHeight="1">
      <c r="W340" s="171"/>
      <c r="X340" s="71"/>
      <c r="Z340" s="60"/>
    </row>
    <row r="341" spans="23:26" ht="15.75" customHeight="1">
      <c r="W341" s="171"/>
      <c r="X341" s="71"/>
      <c r="Z341" s="60"/>
    </row>
    <row r="342" spans="23:26" ht="15.75" customHeight="1">
      <c r="W342" s="171"/>
      <c r="X342" s="71"/>
      <c r="Z342" s="60"/>
    </row>
    <row r="343" spans="23:26" ht="15.75" customHeight="1">
      <c r="W343" s="171"/>
      <c r="X343" s="71"/>
      <c r="Z343" s="60"/>
    </row>
    <row r="344" spans="23:26" ht="15.75" customHeight="1">
      <c r="W344" s="171"/>
      <c r="X344" s="71"/>
      <c r="Z344" s="60"/>
    </row>
    <row r="345" spans="23:26" ht="15.75" customHeight="1">
      <c r="W345" s="171"/>
      <c r="X345" s="71"/>
      <c r="Z345" s="60"/>
    </row>
    <row r="346" spans="23:26" ht="15.75" customHeight="1">
      <c r="W346" s="171"/>
      <c r="X346" s="71"/>
      <c r="Z346" s="60"/>
    </row>
    <row r="347" spans="23:26" ht="15.75" customHeight="1">
      <c r="W347" s="171"/>
      <c r="X347" s="71"/>
      <c r="Z347" s="60"/>
    </row>
    <row r="348" spans="23:26" ht="15.75" customHeight="1">
      <c r="W348" s="171"/>
      <c r="X348" s="71"/>
      <c r="Z348" s="60"/>
    </row>
    <row r="349" spans="23:26" ht="15.75" customHeight="1">
      <c r="W349" s="171"/>
      <c r="X349" s="71"/>
      <c r="Z349" s="60"/>
    </row>
    <row r="350" spans="23:26" ht="15.75" customHeight="1">
      <c r="W350" s="171"/>
      <c r="X350" s="71"/>
      <c r="Z350" s="60"/>
    </row>
    <row r="351" spans="23:26" ht="15.75" customHeight="1">
      <c r="W351" s="171"/>
      <c r="X351" s="71"/>
      <c r="Z351" s="60"/>
    </row>
    <row r="352" spans="23:26" ht="15.75" customHeight="1">
      <c r="W352" s="171"/>
      <c r="X352" s="71"/>
      <c r="Z352" s="60"/>
    </row>
    <row r="353" spans="23:26" ht="15.75" customHeight="1">
      <c r="W353" s="171"/>
      <c r="X353" s="71"/>
      <c r="Z353" s="60"/>
    </row>
    <row r="354" spans="23:26" ht="15.75" customHeight="1">
      <c r="W354" s="171"/>
      <c r="X354" s="71"/>
      <c r="Z354" s="60"/>
    </row>
    <row r="355" spans="23:26" ht="15.75" customHeight="1">
      <c r="W355" s="171"/>
      <c r="X355" s="71"/>
      <c r="Z355" s="60"/>
    </row>
    <row r="356" spans="23:26" ht="15.75" customHeight="1">
      <c r="W356" s="171"/>
      <c r="X356" s="71"/>
      <c r="Z356" s="60"/>
    </row>
    <row r="357" spans="23:26" ht="15.75" customHeight="1">
      <c r="W357" s="171"/>
      <c r="X357" s="71"/>
      <c r="Z357" s="60"/>
    </row>
    <row r="358" spans="23:26" ht="15.75" customHeight="1">
      <c r="W358" s="171"/>
      <c r="X358" s="71"/>
      <c r="Z358" s="60"/>
    </row>
    <row r="359" spans="23:26" ht="15.75" customHeight="1">
      <c r="W359" s="171"/>
      <c r="X359" s="71"/>
      <c r="Z359" s="60"/>
    </row>
    <row r="360" spans="23:26" ht="15.75" customHeight="1">
      <c r="W360" s="171"/>
      <c r="X360" s="71"/>
      <c r="Z360" s="60"/>
    </row>
    <row r="361" spans="23:26" ht="15.75" customHeight="1">
      <c r="W361" s="171"/>
      <c r="X361" s="71"/>
      <c r="Z361" s="60"/>
    </row>
    <row r="362" spans="23:26" ht="15.75" customHeight="1">
      <c r="W362" s="171"/>
      <c r="X362" s="71"/>
      <c r="Z362" s="60"/>
    </row>
    <row r="363" spans="23:26" ht="15.75" customHeight="1">
      <c r="W363" s="171"/>
      <c r="X363" s="71"/>
      <c r="Z363" s="60"/>
    </row>
    <row r="364" spans="23:26" ht="15.75" customHeight="1">
      <c r="W364" s="171"/>
      <c r="X364" s="71"/>
      <c r="Z364" s="60"/>
    </row>
    <row r="365" spans="23:26" ht="15.75" customHeight="1">
      <c r="W365" s="171"/>
      <c r="X365" s="71"/>
      <c r="Z365" s="60"/>
    </row>
    <row r="366" spans="23:26" ht="15.75" customHeight="1">
      <c r="W366" s="171"/>
      <c r="X366" s="71"/>
      <c r="Z366" s="60"/>
    </row>
    <row r="367" spans="23:26" ht="15.75" customHeight="1">
      <c r="W367" s="171"/>
      <c r="X367" s="71"/>
      <c r="Z367" s="60"/>
    </row>
    <row r="368" spans="23:26" ht="15.75" customHeight="1">
      <c r="W368" s="171"/>
      <c r="X368" s="71"/>
      <c r="Z368" s="60"/>
    </row>
    <row r="369" spans="23:26" ht="15.75" customHeight="1">
      <c r="W369" s="171"/>
      <c r="X369" s="71"/>
      <c r="Z369" s="60"/>
    </row>
    <row r="370" spans="23:26" ht="15.75" customHeight="1">
      <c r="W370" s="171"/>
      <c r="X370" s="71"/>
      <c r="Z370" s="60"/>
    </row>
    <row r="371" spans="23:26" ht="15.75" customHeight="1">
      <c r="W371" s="171"/>
      <c r="X371" s="71"/>
      <c r="Z371" s="60"/>
    </row>
    <row r="372" spans="23:26" ht="15.75" customHeight="1">
      <c r="W372" s="171"/>
      <c r="X372" s="71"/>
      <c r="Z372" s="60"/>
    </row>
    <row r="373" spans="23:26" ht="15.75" customHeight="1">
      <c r="W373" s="171"/>
      <c r="X373" s="71"/>
      <c r="Z373" s="60"/>
    </row>
    <row r="374" spans="23:26" ht="15.75" customHeight="1">
      <c r="W374" s="171"/>
      <c r="X374" s="71"/>
      <c r="Z374" s="60"/>
    </row>
    <row r="375" spans="23:26" ht="15.75" customHeight="1">
      <c r="W375" s="171"/>
      <c r="X375" s="71"/>
      <c r="Z375" s="60"/>
    </row>
    <row r="376" spans="23:26" ht="15.75" customHeight="1">
      <c r="W376" s="171"/>
      <c r="X376" s="71"/>
      <c r="Z376" s="60"/>
    </row>
    <row r="377" spans="23:26" ht="15.75" customHeight="1">
      <c r="W377" s="171"/>
      <c r="X377" s="71"/>
      <c r="Z377" s="60"/>
    </row>
    <row r="378" spans="23:26" ht="15.75" customHeight="1">
      <c r="W378" s="171"/>
      <c r="X378" s="71"/>
      <c r="Z378" s="60"/>
    </row>
    <row r="379" spans="23:26" ht="15.75" customHeight="1">
      <c r="W379" s="171"/>
      <c r="X379" s="71"/>
      <c r="Z379" s="60"/>
    </row>
    <row r="380" spans="23:26" ht="15.75" customHeight="1">
      <c r="W380" s="171"/>
      <c r="X380" s="71"/>
      <c r="Z380" s="60"/>
    </row>
    <row r="381" spans="23:26" ht="15.75" customHeight="1">
      <c r="W381" s="171"/>
      <c r="X381" s="71"/>
      <c r="Z381" s="60"/>
    </row>
    <row r="382" spans="23:26" ht="15.75" customHeight="1">
      <c r="W382" s="171"/>
      <c r="X382" s="71"/>
      <c r="Z382" s="60"/>
    </row>
    <row r="383" spans="23:26" ht="15.75" customHeight="1">
      <c r="W383" s="171"/>
      <c r="X383" s="71"/>
      <c r="Z383" s="60"/>
    </row>
    <row r="384" spans="23:26" ht="15.75" customHeight="1">
      <c r="W384" s="171"/>
      <c r="X384" s="71"/>
      <c r="Z384" s="60"/>
    </row>
    <row r="385" spans="23:26" ht="15.75" customHeight="1">
      <c r="W385" s="171"/>
      <c r="X385" s="71"/>
      <c r="Z385" s="60"/>
    </row>
    <row r="386" spans="23:26" ht="15.75" customHeight="1">
      <c r="W386" s="171"/>
      <c r="X386" s="71"/>
      <c r="Z386" s="60"/>
    </row>
    <row r="387" spans="23:26" ht="15.75" customHeight="1">
      <c r="W387" s="171"/>
      <c r="X387" s="71"/>
      <c r="Z387" s="60"/>
    </row>
    <row r="388" spans="23:26" ht="15.75" customHeight="1">
      <c r="W388" s="171"/>
      <c r="X388" s="71"/>
      <c r="Z388" s="60"/>
    </row>
    <row r="389" spans="23:26" ht="15.75" customHeight="1">
      <c r="W389" s="171"/>
      <c r="X389" s="71"/>
      <c r="Z389" s="60"/>
    </row>
    <row r="390" spans="23:26" ht="15.75" customHeight="1">
      <c r="W390" s="171"/>
      <c r="X390" s="71"/>
      <c r="Z390" s="60"/>
    </row>
    <row r="391" spans="23:26" ht="15.75" customHeight="1">
      <c r="W391" s="171"/>
      <c r="X391" s="71"/>
      <c r="Z391" s="60"/>
    </row>
    <row r="392" spans="23:26" ht="15.75" customHeight="1">
      <c r="W392" s="171"/>
      <c r="X392" s="71"/>
      <c r="Z392" s="60"/>
    </row>
    <row r="393" spans="23:26" ht="15.75" customHeight="1">
      <c r="W393" s="171"/>
      <c r="X393" s="71"/>
      <c r="Z393" s="60"/>
    </row>
    <row r="394" spans="23:26" ht="15.75" customHeight="1">
      <c r="W394" s="171"/>
      <c r="X394" s="71"/>
      <c r="Z394" s="60"/>
    </row>
    <row r="395" spans="23:26" ht="15.75" customHeight="1">
      <c r="W395" s="171"/>
      <c r="X395" s="71"/>
      <c r="Z395" s="60"/>
    </row>
    <row r="396" spans="23:26" ht="15.75" customHeight="1">
      <c r="W396" s="171"/>
      <c r="X396" s="71"/>
      <c r="Z396" s="60"/>
    </row>
    <row r="397" spans="23:26" ht="15.75" customHeight="1">
      <c r="W397" s="171"/>
      <c r="X397" s="71"/>
      <c r="Z397" s="60"/>
    </row>
    <row r="398" spans="23:26" ht="15.75" customHeight="1">
      <c r="W398" s="171"/>
      <c r="X398" s="71"/>
      <c r="Z398" s="60"/>
    </row>
    <row r="399" spans="23:26" ht="15.75" customHeight="1">
      <c r="W399" s="171"/>
      <c r="X399" s="71"/>
      <c r="Z399" s="60"/>
    </row>
    <row r="400" spans="23:26" ht="15.75" customHeight="1">
      <c r="W400" s="171"/>
      <c r="X400" s="71"/>
      <c r="Z400" s="60"/>
    </row>
    <row r="401" spans="23:26" ht="15.75" customHeight="1">
      <c r="W401" s="171"/>
      <c r="X401" s="71"/>
      <c r="Z401" s="60"/>
    </row>
    <row r="402" spans="23:26" ht="15.75" customHeight="1">
      <c r="W402" s="171"/>
      <c r="X402" s="71"/>
      <c r="Z402" s="60"/>
    </row>
    <row r="403" spans="23:26" ht="15.75" customHeight="1">
      <c r="W403" s="171"/>
      <c r="X403" s="71"/>
      <c r="Z403" s="60"/>
    </row>
    <row r="404" spans="23:26" ht="15.75" customHeight="1">
      <c r="W404" s="171"/>
      <c r="X404" s="71"/>
      <c r="Z404" s="60"/>
    </row>
    <row r="405" spans="23:26" ht="15.75" customHeight="1">
      <c r="W405" s="171"/>
      <c r="X405" s="71"/>
      <c r="Z405" s="60"/>
    </row>
    <row r="406" spans="23:26" ht="15.75" customHeight="1">
      <c r="W406" s="171"/>
      <c r="X406" s="71"/>
      <c r="Z406" s="60"/>
    </row>
    <row r="407" spans="23:26" ht="15.75" customHeight="1">
      <c r="W407" s="171"/>
      <c r="X407" s="71"/>
      <c r="Z407" s="60"/>
    </row>
    <row r="408" spans="23:26" ht="15.75" customHeight="1">
      <c r="W408" s="171"/>
      <c r="X408" s="71"/>
      <c r="Z408" s="60"/>
    </row>
    <row r="409" spans="23:26" ht="15.75" customHeight="1">
      <c r="W409" s="171"/>
      <c r="X409" s="71"/>
      <c r="Z409" s="60"/>
    </row>
    <row r="410" spans="23:26" ht="15.75" customHeight="1">
      <c r="W410" s="171"/>
      <c r="X410" s="71"/>
      <c r="Z410" s="60"/>
    </row>
    <row r="411" spans="23:26" ht="15.75" customHeight="1">
      <c r="W411" s="171"/>
      <c r="X411" s="71"/>
      <c r="Z411" s="60"/>
    </row>
    <row r="412" spans="23:26" ht="15.75" customHeight="1">
      <c r="W412" s="171"/>
      <c r="X412" s="71"/>
      <c r="Z412" s="60"/>
    </row>
    <row r="413" spans="23:26" ht="15.75" customHeight="1">
      <c r="W413" s="171"/>
      <c r="X413" s="71"/>
      <c r="Z413" s="60"/>
    </row>
    <row r="414" spans="23:26" ht="15.75" customHeight="1">
      <c r="W414" s="171"/>
      <c r="X414" s="71"/>
      <c r="Z414" s="60"/>
    </row>
    <row r="415" spans="23:26" ht="15.75" customHeight="1">
      <c r="W415" s="171"/>
      <c r="X415" s="71"/>
      <c r="Z415" s="60"/>
    </row>
    <row r="416" spans="23:26" ht="15.75" customHeight="1">
      <c r="W416" s="171"/>
      <c r="X416" s="71"/>
      <c r="Z416" s="60"/>
    </row>
    <row r="417" spans="23:26" ht="15.75" customHeight="1">
      <c r="W417" s="171"/>
      <c r="X417" s="71"/>
      <c r="Z417" s="60"/>
    </row>
    <row r="418" spans="23:26" ht="15.75" customHeight="1">
      <c r="W418" s="171"/>
      <c r="X418" s="71"/>
      <c r="Z418" s="60"/>
    </row>
    <row r="419" spans="23:26" ht="15.75" customHeight="1">
      <c r="W419" s="171"/>
      <c r="X419" s="71"/>
      <c r="Z419" s="60"/>
    </row>
    <row r="420" spans="23:26" ht="15.75" customHeight="1">
      <c r="W420" s="171"/>
      <c r="X420" s="71"/>
      <c r="Z420" s="60"/>
    </row>
    <row r="421" spans="23:26" ht="15.75" customHeight="1">
      <c r="W421" s="171"/>
      <c r="X421" s="71"/>
      <c r="Z421" s="60"/>
    </row>
    <row r="422" spans="23:26" ht="15.75" customHeight="1">
      <c r="W422" s="171"/>
      <c r="X422" s="71"/>
      <c r="Z422" s="60"/>
    </row>
    <row r="423" spans="23:26" ht="15.75" customHeight="1">
      <c r="W423" s="171"/>
      <c r="X423" s="71"/>
      <c r="Z423" s="60"/>
    </row>
    <row r="424" spans="23:26" ht="15.75" customHeight="1">
      <c r="W424" s="171"/>
      <c r="X424" s="71"/>
      <c r="Z424" s="60"/>
    </row>
    <row r="425" spans="23:26" ht="15.75" customHeight="1">
      <c r="W425" s="171"/>
      <c r="X425" s="71"/>
      <c r="Z425" s="60"/>
    </row>
    <row r="426" spans="23:26" ht="15.75" customHeight="1">
      <c r="W426" s="171"/>
      <c r="X426" s="71"/>
      <c r="Z426" s="60"/>
    </row>
    <row r="427" spans="23:26" ht="15.75" customHeight="1">
      <c r="W427" s="171"/>
      <c r="X427" s="71"/>
      <c r="Z427" s="60"/>
    </row>
    <row r="428" spans="23:26" ht="15.75" customHeight="1">
      <c r="W428" s="171"/>
      <c r="X428" s="71"/>
      <c r="Z428" s="60"/>
    </row>
    <row r="429" spans="23:26" ht="15.75" customHeight="1">
      <c r="W429" s="171"/>
      <c r="X429" s="71"/>
      <c r="Z429" s="60"/>
    </row>
    <row r="430" spans="23:26" ht="15.75" customHeight="1">
      <c r="W430" s="171"/>
      <c r="X430" s="71"/>
      <c r="Z430" s="60"/>
    </row>
    <row r="431" spans="23:26" ht="15.75" customHeight="1">
      <c r="W431" s="171"/>
      <c r="X431" s="71"/>
      <c r="Z431" s="60"/>
    </row>
    <row r="432" spans="23:26" ht="15.75" customHeight="1">
      <c r="W432" s="171"/>
      <c r="X432" s="71"/>
      <c r="Z432" s="60"/>
    </row>
    <row r="433" spans="23:26" ht="15.75" customHeight="1">
      <c r="W433" s="171"/>
      <c r="X433" s="71"/>
      <c r="Z433" s="60"/>
    </row>
    <row r="434" spans="23:26" ht="15.75" customHeight="1">
      <c r="W434" s="171"/>
      <c r="X434" s="71"/>
      <c r="Z434" s="60"/>
    </row>
    <row r="435" spans="23:26" ht="15.75" customHeight="1">
      <c r="W435" s="171"/>
      <c r="X435" s="71"/>
      <c r="Z435" s="60"/>
    </row>
    <row r="436" spans="23:26" ht="15.75" customHeight="1">
      <c r="W436" s="171"/>
      <c r="X436" s="71"/>
      <c r="Z436" s="60"/>
    </row>
    <row r="437" spans="23:26" ht="15.75" customHeight="1">
      <c r="W437" s="171"/>
      <c r="X437" s="71"/>
      <c r="Z437" s="60"/>
    </row>
    <row r="438" spans="23:26" ht="15.75" customHeight="1">
      <c r="W438" s="171"/>
      <c r="X438" s="71"/>
      <c r="Z438" s="60"/>
    </row>
    <row r="439" spans="23:26" ht="15.75" customHeight="1">
      <c r="W439" s="171"/>
      <c r="X439" s="71"/>
      <c r="Z439" s="60"/>
    </row>
    <row r="440" spans="23:26" ht="15.75" customHeight="1">
      <c r="W440" s="171"/>
      <c r="X440" s="71"/>
      <c r="Z440" s="60"/>
    </row>
    <row r="441" spans="23:26" ht="15.75" customHeight="1">
      <c r="W441" s="171"/>
      <c r="X441" s="71"/>
      <c r="Z441" s="60"/>
    </row>
    <row r="442" spans="23:26" ht="15.75" customHeight="1">
      <c r="W442" s="171"/>
      <c r="X442" s="71"/>
      <c r="Z442" s="60"/>
    </row>
    <row r="443" spans="23:26" ht="15.75" customHeight="1">
      <c r="W443" s="171"/>
      <c r="X443" s="71"/>
      <c r="Z443" s="60"/>
    </row>
    <row r="444" spans="23:26" ht="15.75" customHeight="1">
      <c r="W444" s="171"/>
      <c r="X444" s="71"/>
      <c r="Z444" s="60"/>
    </row>
    <row r="445" spans="23:26" ht="15.75" customHeight="1">
      <c r="W445" s="171"/>
      <c r="X445" s="71"/>
      <c r="Z445" s="60"/>
    </row>
    <row r="446" spans="23:26" ht="15.75" customHeight="1">
      <c r="W446" s="171"/>
      <c r="X446" s="71"/>
      <c r="Z446" s="60"/>
    </row>
    <row r="447" spans="23:26" ht="15.75" customHeight="1">
      <c r="W447" s="171"/>
      <c r="X447" s="71"/>
      <c r="Z447" s="60"/>
    </row>
    <row r="448" spans="23:26" ht="15.75" customHeight="1">
      <c r="W448" s="171"/>
      <c r="X448" s="71"/>
      <c r="Z448" s="60"/>
    </row>
    <row r="449" spans="23:26" ht="15.75" customHeight="1">
      <c r="W449" s="171"/>
      <c r="X449" s="71"/>
      <c r="Z449" s="60"/>
    </row>
    <row r="450" spans="23:26" ht="15.75" customHeight="1">
      <c r="W450" s="171"/>
      <c r="X450" s="71"/>
      <c r="Z450" s="60"/>
    </row>
    <row r="451" spans="23:26" ht="15.75" customHeight="1">
      <c r="W451" s="171"/>
      <c r="X451" s="71"/>
      <c r="Z451" s="60"/>
    </row>
    <row r="452" spans="23:26" ht="15.75" customHeight="1">
      <c r="W452" s="171"/>
      <c r="X452" s="71"/>
      <c r="Z452" s="60"/>
    </row>
    <row r="453" spans="23:26" ht="15.75" customHeight="1">
      <c r="W453" s="171"/>
      <c r="X453" s="71"/>
      <c r="Z453" s="60"/>
    </row>
    <row r="454" spans="23:26" ht="15.75" customHeight="1">
      <c r="W454" s="171"/>
      <c r="X454" s="71"/>
      <c r="Z454" s="60"/>
    </row>
    <row r="455" spans="23:26" ht="15.75" customHeight="1">
      <c r="W455" s="171"/>
      <c r="X455" s="71"/>
      <c r="Z455" s="60"/>
    </row>
    <row r="456" spans="23:26" ht="15.75" customHeight="1">
      <c r="W456" s="171"/>
      <c r="X456" s="71"/>
      <c r="Z456" s="60"/>
    </row>
    <row r="457" spans="23:26" ht="15.75" customHeight="1">
      <c r="W457" s="171"/>
      <c r="X457" s="71"/>
      <c r="Z457" s="60"/>
    </row>
    <row r="458" spans="23:26" ht="15.75" customHeight="1">
      <c r="W458" s="171"/>
      <c r="X458" s="71"/>
      <c r="Z458" s="60"/>
    </row>
    <row r="459" spans="23:26" ht="15.75" customHeight="1">
      <c r="W459" s="171"/>
      <c r="X459" s="71"/>
      <c r="Z459" s="60"/>
    </row>
    <row r="460" spans="23:26" ht="15.75" customHeight="1">
      <c r="W460" s="171"/>
      <c r="X460" s="71"/>
      <c r="Z460" s="60"/>
    </row>
    <row r="461" spans="23:26" ht="15.75" customHeight="1">
      <c r="W461" s="171"/>
      <c r="X461" s="71"/>
      <c r="Z461" s="60"/>
    </row>
    <row r="462" spans="23:26" ht="15.75" customHeight="1">
      <c r="W462" s="171"/>
      <c r="X462" s="71"/>
      <c r="Z462" s="60"/>
    </row>
    <row r="463" spans="23:26" ht="15.75" customHeight="1">
      <c r="W463" s="171"/>
      <c r="X463" s="71"/>
      <c r="Z463" s="60"/>
    </row>
    <row r="464" spans="23:26" ht="15.75" customHeight="1">
      <c r="W464" s="171"/>
      <c r="X464" s="71"/>
      <c r="Z464" s="60"/>
    </row>
    <row r="465" spans="23:26" ht="15.75" customHeight="1">
      <c r="W465" s="171"/>
      <c r="X465" s="71"/>
      <c r="Z465" s="60"/>
    </row>
    <row r="466" spans="23:26" ht="15.75" customHeight="1">
      <c r="W466" s="171"/>
      <c r="X466" s="71"/>
      <c r="Z466" s="60"/>
    </row>
    <row r="467" spans="23:26" ht="15.75" customHeight="1">
      <c r="W467" s="171"/>
      <c r="X467" s="71"/>
      <c r="Z467" s="60"/>
    </row>
    <row r="468" spans="23:26" ht="15.75" customHeight="1">
      <c r="W468" s="171"/>
      <c r="X468" s="71"/>
      <c r="Z468" s="60"/>
    </row>
    <row r="469" spans="23:26" ht="15.75" customHeight="1">
      <c r="W469" s="171"/>
      <c r="X469" s="71"/>
      <c r="Z469" s="60"/>
    </row>
    <row r="470" spans="23:26" ht="15.75" customHeight="1">
      <c r="W470" s="171"/>
      <c r="X470" s="71"/>
      <c r="Z470" s="60"/>
    </row>
    <row r="471" spans="23:26" ht="15.75" customHeight="1">
      <c r="W471" s="171"/>
      <c r="X471" s="71"/>
      <c r="Z471" s="60"/>
    </row>
    <row r="472" spans="23:26" ht="15.75" customHeight="1">
      <c r="W472" s="171"/>
      <c r="X472" s="71"/>
      <c r="Z472" s="60"/>
    </row>
    <row r="473" spans="23:26" ht="15.75" customHeight="1">
      <c r="W473" s="171"/>
      <c r="X473" s="71"/>
      <c r="Z473" s="60"/>
    </row>
    <row r="474" spans="23:26" ht="15.75" customHeight="1">
      <c r="W474" s="171"/>
      <c r="X474" s="71"/>
      <c r="Z474" s="60"/>
    </row>
    <row r="475" spans="23:26" ht="15.75" customHeight="1">
      <c r="W475" s="171"/>
      <c r="X475" s="71"/>
      <c r="Z475" s="60"/>
    </row>
    <row r="476" spans="23:26" ht="15.75" customHeight="1">
      <c r="W476" s="171"/>
      <c r="X476" s="71"/>
      <c r="Z476" s="60"/>
    </row>
    <row r="477" spans="23:26" ht="15.75" customHeight="1">
      <c r="W477" s="171"/>
      <c r="X477" s="71"/>
      <c r="Z477" s="60"/>
    </row>
    <row r="478" spans="23:26" ht="15.75" customHeight="1">
      <c r="W478" s="171"/>
      <c r="X478" s="71"/>
      <c r="Z478" s="60"/>
    </row>
    <row r="479" spans="23:26" ht="15.75" customHeight="1">
      <c r="W479" s="171"/>
      <c r="X479" s="71"/>
      <c r="Z479" s="60"/>
    </row>
    <row r="480" spans="23:26" ht="15.75" customHeight="1">
      <c r="W480" s="171"/>
      <c r="X480" s="71"/>
      <c r="Z480" s="60"/>
    </row>
    <row r="481" spans="23:26" ht="15.75" customHeight="1">
      <c r="W481" s="171"/>
      <c r="X481" s="71"/>
      <c r="Z481" s="60"/>
    </row>
    <row r="482" spans="23:26" ht="15.75" customHeight="1">
      <c r="W482" s="171"/>
      <c r="X482" s="71"/>
      <c r="Z482" s="60"/>
    </row>
    <row r="483" spans="23:26" ht="15.75" customHeight="1">
      <c r="W483" s="171"/>
      <c r="X483" s="71"/>
      <c r="Z483" s="60"/>
    </row>
    <row r="484" spans="23:26" ht="15.75" customHeight="1">
      <c r="W484" s="171"/>
      <c r="X484" s="71"/>
      <c r="Z484" s="60"/>
    </row>
    <row r="485" spans="23:26" ht="15.75" customHeight="1">
      <c r="W485" s="171"/>
      <c r="X485" s="71"/>
      <c r="Z485" s="60"/>
    </row>
    <row r="486" spans="23:26" ht="15.75" customHeight="1">
      <c r="W486" s="171"/>
      <c r="X486" s="71"/>
      <c r="Z486" s="60"/>
    </row>
    <row r="487" spans="23:26" ht="15.75" customHeight="1">
      <c r="W487" s="171"/>
      <c r="X487" s="71"/>
      <c r="Z487" s="60"/>
    </row>
    <row r="488" spans="23:26" ht="15.75" customHeight="1">
      <c r="W488" s="171"/>
      <c r="X488" s="71"/>
      <c r="Z488" s="60"/>
    </row>
    <row r="489" spans="23:26" ht="15.75" customHeight="1">
      <c r="W489" s="171"/>
      <c r="X489" s="71"/>
      <c r="Z489" s="60"/>
    </row>
    <row r="490" spans="23:26" ht="15.75" customHeight="1">
      <c r="W490" s="171"/>
      <c r="X490" s="71"/>
      <c r="Z490" s="60"/>
    </row>
    <row r="491" spans="23:26" ht="15.75" customHeight="1">
      <c r="W491" s="171"/>
      <c r="X491" s="71"/>
      <c r="Z491" s="60"/>
    </row>
    <row r="492" spans="23:26" ht="15.75" customHeight="1">
      <c r="W492" s="171"/>
      <c r="X492" s="71"/>
      <c r="Z492" s="60"/>
    </row>
    <row r="493" spans="23:26" ht="15.75" customHeight="1">
      <c r="W493" s="171"/>
      <c r="X493" s="71"/>
      <c r="Z493" s="60"/>
    </row>
    <row r="494" spans="23:26" ht="15.75" customHeight="1">
      <c r="W494" s="171"/>
      <c r="X494" s="71"/>
      <c r="Z494" s="60"/>
    </row>
    <row r="495" spans="23:26" ht="15.75" customHeight="1">
      <c r="W495" s="171"/>
      <c r="X495" s="71"/>
      <c r="Z495" s="60"/>
    </row>
    <row r="496" spans="23:26" ht="15.75" customHeight="1">
      <c r="W496" s="171"/>
      <c r="X496" s="71"/>
      <c r="Z496" s="60"/>
    </row>
    <row r="497" spans="23:26" ht="15.75" customHeight="1">
      <c r="W497" s="171"/>
      <c r="X497" s="71"/>
      <c r="Z497" s="60"/>
    </row>
    <row r="498" spans="23:26" ht="15.75" customHeight="1">
      <c r="W498" s="171"/>
      <c r="X498" s="71"/>
      <c r="Z498" s="60"/>
    </row>
    <row r="499" spans="23:26" ht="15.75" customHeight="1">
      <c r="W499" s="171"/>
      <c r="X499" s="71"/>
      <c r="Z499" s="60"/>
    </row>
    <row r="500" spans="23:26" ht="15.75" customHeight="1">
      <c r="W500" s="171"/>
      <c r="X500" s="71"/>
      <c r="Z500" s="60"/>
    </row>
    <row r="501" spans="23:26" ht="15.75" customHeight="1">
      <c r="W501" s="171"/>
      <c r="X501" s="71"/>
      <c r="Z501" s="60"/>
    </row>
    <row r="502" spans="23:26" ht="15.75" customHeight="1">
      <c r="W502" s="171"/>
      <c r="X502" s="71"/>
      <c r="Z502" s="60"/>
    </row>
    <row r="503" spans="23:26" ht="15.75" customHeight="1">
      <c r="W503" s="171"/>
      <c r="X503" s="71"/>
      <c r="Z503" s="60"/>
    </row>
    <row r="504" spans="23:26" ht="15.75" customHeight="1">
      <c r="W504" s="171"/>
      <c r="X504" s="71"/>
      <c r="Z504" s="60"/>
    </row>
    <row r="505" spans="23:26" ht="15.75" customHeight="1">
      <c r="W505" s="171"/>
      <c r="X505" s="71"/>
      <c r="Z505" s="60"/>
    </row>
    <row r="506" spans="23:26" ht="15.75" customHeight="1">
      <c r="W506" s="171"/>
      <c r="X506" s="71"/>
      <c r="Z506" s="60"/>
    </row>
    <row r="507" spans="23:26" ht="15.75" customHeight="1">
      <c r="W507" s="171"/>
      <c r="X507" s="71"/>
      <c r="Z507" s="60"/>
    </row>
    <row r="508" spans="23:26" ht="15.75" customHeight="1">
      <c r="W508" s="171"/>
      <c r="X508" s="71"/>
      <c r="Z508" s="60"/>
    </row>
    <row r="509" spans="23:26" ht="15.75" customHeight="1">
      <c r="W509" s="171"/>
      <c r="X509" s="71"/>
      <c r="Z509" s="60"/>
    </row>
    <row r="510" spans="23:26" ht="15.75" customHeight="1">
      <c r="W510" s="171"/>
      <c r="X510" s="71"/>
      <c r="Z510" s="60"/>
    </row>
    <row r="511" spans="23:26" ht="15.75" customHeight="1">
      <c r="W511" s="171"/>
      <c r="X511" s="71"/>
      <c r="Z511" s="60"/>
    </row>
    <row r="512" spans="23:26" ht="15.75" customHeight="1">
      <c r="W512" s="171"/>
      <c r="X512" s="71"/>
      <c r="Z512" s="60"/>
    </row>
    <row r="513" spans="23:26" ht="15.75" customHeight="1">
      <c r="W513" s="171"/>
      <c r="X513" s="71"/>
      <c r="Z513" s="60"/>
    </row>
    <row r="514" spans="23:26" ht="15.75" customHeight="1">
      <c r="W514" s="171"/>
      <c r="X514" s="71"/>
      <c r="Z514" s="60"/>
    </row>
    <row r="515" spans="23:26" ht="15.75" customHeight="1">
      <c r="W515" s="171"/>
      <c r="X515" s="71"/>
      <c r="Z515" s="60"/>
    </row>
    <row r="516" spans="23:26" ht="15.75" customHeight="1">
      <c r="W516" s="171"/>
      <c r="X516" s="71"/>
      <c r="Z516" s="60"/>
    </row>
    <row r="517" spans="23:26" ht="15.75" customHeight="1">
      <c r="W517" s="171"/>
      <c r="X517" s="71"/>
      <c r="Z517" s="60"/>
    </row>
    <row r="518" spans="23:26" ht="15.75" customHeight="1">
      <c r="W518" s="171"/>
      <c r="X518" s="71"/>
      <c r="Z518" s="60"/>
    </row>
    <row r="519" spans="23:26" ht="15.75" customHeight="1">
      <c r="W519" s="171"/>
      <c r="X519" s="71"/>
      <c r="Z519" s="60"/>
    </row>
    <row r="520" spans="23:26" ht="15.75" customHeight="1">
      <c r="W520" s="171"/>
      <c r="X520" s="71"/>
      <c r="Z520" s="60"/>
    </row>
    <row r="521" spans="23:26" ht="15.75" customHeight="1">
      <c r="W521" s="171"/>
      <c r="X521" s="71"/>
      <c r="Z521" s="60"/>
    </row>
    <row r="522" spans="23:26" ht="15.75" customHeight="1">
      <c r="W522" s="171"/>
      <c r="X522" s="71"/>
      <c r="Z522" s="60"/>
    </row>
    <row r="523" spans="23:26" ht="15.75" customHeight="1">
      <c r="W523" s="171"/>
      <c r="X523" s="71"/>
      <c r="Z523" s="60"/>
    </row>
    <row r="524" spans="23:26" ht="15.75" customHeight="1">
      <c r="W524" s="171"/>
      <c r="X524" s="71"/>
      <c r="Z524" s="60"/>
    </row>
    <row r="525" spans="23:26" ht="15.75" customHeight="1">
      <c r="W525" s="171"/>
      <c r="X525" s="71"/>
      <c r="Z525" s="60"/>
    </row>
    <row r="526" spans="23:26" ht="15.75" customHeight="1">
      <c r="W526" s="171"/>
      <c r="X526" s="71"/>
      <c r="Z526" s="60"/>
    </row>
    <row r="527" spans="23:26" ht="15.75" customHeight="1">
      <c r="W527" s="171"/>
      <c r="X527" s="71"/>
      <c r="Z527" s="60"/>
    </row>
    <row r="528" spans="23:26" ht="15.75" customHeight="1">
      <c r="W528" s="171"/>
      <c r="X528" s="71"/>
      <c r="Z528" s="60"/>
    </row>
    <row r="529" spans="23:26" ht="15.75" customHeight="1">
      <c r="W529" s="171"/>
      <c r="X529" s="71"/>
      <c r="Z529" s="60"/>
    </row>
    <row r="530" spans="23:26" ht="15.75" customHeight="1">
      <c r="W530" s="171"/>
      <c r="X530" s="71"/>
      <c r="Z530" s="60"/>
    </row>
    <row r="531" spans="23:26" ht="15.75" customHeight="1">
      <c r="W531" s="171"/>
      <c r="X531" s="71"/>
      <c r="Z531" s="60"/>
    </row>
    <row r="532" spans="23:26" ht="15.75" customHeight="1">
      <c r="W532" s="171"/>
      <c r="X532" s="71"/>
      <c r="Z532" s="60"/>
    </row>
    <row r="533" spans="23:26" ht="15.75" customHeight="1">
      <c r="W533" s="171"/>
      <c r="X533" s="71"/>
      <c r="Z533" s="60"/>
    </row>
    <row r="534" spans="23:26" ht="15.75" customHeight="1">
      <c r="W534" s="171"/>
      <c r="X534" s="71"/>
      <c r="Z534" s="60"/>
    </row>
    <row r="535" spans="23:26" ht="15.75" customHeight="1">
      <c r="W535" s="171"/>
      <c r="X535" s="71"/>
      <c r="Z535" s="60"/>
    </row>
    <row r="536" spans="23:26" ht="15.75" customHeight="1">
      <c r="W536" s="171"/>
      <c r="X536" s="71"/>
      <c r="Z536" s="60"/>
    </row>
    <row r="537" spans="23:26" ht="15.75" customHeight="1">
      <c r="W537" s="171"/>
      <c r="X537" s="71"/>
      <c r="Z537" s="60"/>
    </row>
    <row r="538" spans="23:26" ht="15.75" customHeight="1">
      <c r="W538" s="171"/>
      <c r="X538" s="71"/>
      <c r="Z538" s="60"/>
    </row>
    <row r="539" spans="23:26" ht="15.75" customHeight="1">
      <c r="W539" s="171"/>
      <c r="X539" s="71"/>
      <c r="Z539" s="60"/>
    </row>
    <row r="540" spans="23:26" ht="15.75" customHeight="1">
      <c r="W540" s="171"/>
      <c r="X540" s="71"/>
      <c r="Z540" s="60"/>
    </row>
    <row r="541" spans="23:26" ht="15.75" customHeight="1">
      <c r="W541" s="171"/>
      <c r="X541" s="71"/>
      <c r="Z541" s="60"/>
    </row>
    <row r="542" spans="23:26" ht="15.75" customHeight="1">
      <c r="W542" s="171"/>
      <c r="X542" s="71"/>
      <c r="Z542" s="60"/>
    </row>
    <row r="543" spans="23:26" ht="15.75" customHeight="1">
      <c r="W543" s="171"/>
      <c r="X543" s="71"/>
      <c r="Z543" s="60"/>
    </row>
    <row r="544" spans="23:26" ht="15.75" customHeight="1">
      <c r="W544" s="171"/>
      <c r="X544" s="71"/>
      <c r="Z544" s="60"/>
    </row>
    <row r="545" spans="23:26" ht="15.75" customHeight="1">
      <c r="W545" s="171"/>
      <c r="X545" s="71"/>
      <c r="Z545" s="60"/>
    </row>
    <row r="546" spans="23:26" ht="15.75" customHeight="1">
      <c r="W546" s="171"/>
      <c r="X546" s="71"/>
      <c r="Z546" s="60"/>
    </row>
    <row r="547" spans="23:26" ht="15.75" customHeight="1">
      <c r="W547" s="171"/>
      <c r="X547" s="71"/>
      <c r="Z547" s="60"/>
    </row>
    <row r="548" spans="23:26" ht="15.75" customHeight="1">
      <c r="W548" s="171"/>
      <c r="X548" s="71"/>
      <c r="Z548" s="60"/>
    </row>
    <row r="549" spans="23:26" ht="15.75" customHeight="1">
      <c r="W549" s="171"/>
      <c r="X549" s="71"/>
      <c r="Z549" s="60"/>
    </row>
    <row r="550" spans="23:26" ht="15.75" customHeight="1">
      <c r="W550" s="171"/>
      <c r="X550" s="71"/>
      <c r="Z550" s="60"/>
    </row>
    <row r="551" spans="23:26" ht="15.75" customHeight="1">
      <c r="W551" s="171"/>
      <c r="X551" s="71"/>
      <c r="Z551" s="60"/>
    </row>
    <row r="552" spans="23:26" ht="15.75" customHeight="1">
      <c r="W552" s="171"/>
      <c r="X552" s="71"/>
      <c r="Z552" s="60"/>
    </row>
    <row r="553" spans="23:26" ht="15.75" customHeight="1">
      <c r="W553" s="171"/>
      <c r="X553" s="71"/>
      <c r="Z553" s="60"/>
    </row>
    <row r="554" spans="23:26" ht="15.75" customHeight="1">
      <c r="W554" s="171"/>
      <c r="X554" s="71"/>
      <c r="Z554" s="60"/>
    </row>
    <row r="555" spans="23:26" ht="15.75" customHeight="1">
      <c r="W555" s="171"/>
      <c r="X555" s="71"/>
      <c r="Z555" s="60"/>
    </row>
    <row r="556" spans="23:26" ht="15.75" customHeight="1">
      <c r="W556" s="171"/>
      <c r="X556" s="71"/>
      <c r="Z556" s="60"/>
    </row>
    <row r="557" spans="23:26" ht="15.75" customHeight="1">
      <c r="W557" s="171"/>
      <c r="X557" s="71"/>
      <c r="Z557" s="60"/>
    </row>
    <row r="558" spans="23:26" ht="15.75" customHeight="1">
      <c r="W558" s="171"/>
      <c r="X558" s="71"/>
      <c r="Z558" s="60"/>
    </row>
    <row r="559" spans="23:26" ht="15.75" customHeight="1">
      <c r="W559" s="171"/>
      <c r="X559" s="71"/>
      <c r="Z559" s="60"/>
    </row>
    <row r="560" spans="23:26" ht="15.75" customHeight="1">
      <c r="W560" s="171"/>
      <c r="X560" s="71"/>
      <c r="Z560" s="60"/>
    </row>
    <row r="561" spans="23:26" ht="15.75" customHeight="1">
      <c r="W561" s="171"/>
      <c r="X561" s="71"/>
      <c r="Z561" s="60"/>
    </row>
    <row r="562" spans="23:26" ht="15.75" customHeight="1">
      <c r="W562" s="171"/>
      <c r="X562" s="71"/>
      <c r="Z562" s="60"/>
    </row>
    <row r="563" spans="23:26" ht="15.75" customHeight="1">
      <c r="W563" s="171"/>
      <c r="X563" s="71"/>
      <c r="Z563" s="60"/>
    </row>
    <row r="564" spans="23:26" ht="15.75" customHeight="1">
      <c r="W564" s="171"/>
      <c r="X564" s="71"/>
      <c r="Z564" s="60"/>
    </row>
    <row r="565" spans="23:26" ht="15.75" customHeight="1">
      <c r="W565" s="171"/>
      <c r="X565" s="71"/>
      <c r="Z565" s="60"/>
    </row>
    <row r="566" spans="23:26" ht="15.75" customHeight="1">
      <c r="W566" s="171"/>
      <c r="X566" s="71"/>
      <c r="Z566" s="60"/>
    </row>
    <row r="567" spans="23:26" ht="15.75" customHeight="1">
      <c r="W567" s="171"/>
      <c r="X567" s="71"/>
      <c r="Z567" s="60"/>
    </row>
    <row r="568" spans="23:26" ht="15.75" customHeight="1">
      <c r="W568" s="171"/>
      <c r="X568" s="71"/>
      <c r="Z568" s="60"/>
    </row>
    <row r="569" spans="23:26" ht="15.75" customHeight="1">
      <c r="W569" s="171"/>
      <c r="X569" s="71"/>
      <c r="Z569" s="60"/>
    </row>
    <row r="570" spans="23:26" ht="15.75" customHeight="1">
      <c r="W570" s="171"/>
      <c r="X570" s="71"/>
      <c r="Z570" s="60"/>
    </row>
    <row r="571" spans="23:26" ht="15.75" customHeight="1">
      <c r="W571" s="171"/>
      <c r="X571" s="71"/>
      <c r="Z571" s="60"/>
    </row>
    <row r="572" spans="23:26" ht="15.75" customHeight="1">
      <c r="W572" s="171"/>
      <c r="X572" s="71"/>
      <c r="Z572" s="60"/>
    </row>
    <row r="573" spans="23:26" ht="15.75" customHeight="1">
      <c r="W573" s="171"/>
      <c r="X573" s="71"/>
      <c r="Z573" s="60"/>
    </row>
    <row r="574" spans="23:26" ht="15.75" customHeight="1">
      <c r="W574" s="171"/>
      <c r="X574" s="71"/>
      <c r="Z574" s="60"/>
    </row>
    <row r="575" spans="23:26" ht="15.75" customHeight="1">
      <c r="W575" s="171"/>
      <c r="X575" s="71"/>
      <c r="Z575" s="60"/>
    </row>
    <row r="576" spans="23:26" ht="15.75" customHeight="1">
      <c r="W576" s="171"/>
      <c r="X576" s="71"/>
      <c r="Z576" s="60"/>
    </row>
    <row r="577" spans="23:26" ht="15.75" customHeight="1">
      <c r="W577" s="171"/>
      <c r="X577" s="71"/>
      <c r="Z577" s="60"/>
    </row>
    <row r="578" spans="23:26" ht="15.75" customHeight="1">
      <c r="W578" s="171"/>
      <c r="X578" s="71"/>
      <c r="Z578" s="60"/>
    </row>
    <row r="579" spans="23:26" ht="15.75" customHeight="1">
      <c r="W579" s="171"/>
      <c r="X579" s="71"/>
      <c r="Z579" s="60"/>
    </row>
    <row r="580" spans="23:26" ht="15.75" customHeight="1">
      <c r="W580" s="171"/>
      <c r="X580" s="71"/>
      <c r="Z580" s="60"/>
    </row>
    <row r="581" spans="23:26" ht="15.75" customHeight="1">
      <c r="W581" s="171"/>
      <c r="X581" s="71"/>
      <c r="Z581" s="60"/>
    </row>
    <row r="582" spans="23:26" ht="15.75" customHeight="1">
      <c r="W582" s="171"/>
      <c r="X582" s="71"/>
      <c r="Z582" s="60"/>
    </row>
    <row r="583" spans="23:26" ht="15.75" customHeight="1">
      <c r="W583" s="171"/>
      <c r="X583" s="71"/>
      <c r="Z583" s="60"/>
    </row>
    <row r="584" spans="23:26" ht="15.75" customHeight="1">
      <c r="W584" s="171"/>
      <c r="X584" s="71"/>
      <c r="Z584" s="60"/>
    </row>
    <row r="585" spans="23:26" ht="15.75" customHeight="1">
      <c r="W585" s="171"/>
      <c r="X585" s="71"/>
      <c r="Z585" s="60"/>
    </row>
    <row r="586" spans="23:26" ht="15.75" customHeight="1">
      <c r="W586" s="171"/>
      <c r="X586" s="71"/>
      <c r="Z586" s="60"/>
    </row>
    <row r="587" spans="23:26" ht="15.75" customHeight="1">
      <c r="W587" s="171"/>
      <c r="X587" s="71"/>
      <c r="Z587" s="60"/>
    </row>
    <row r="588" spans="23:26" ht="15.75" customHeight="1">
      <c r="W588" s="171"/>
      <c r="X588" s="71"/>
      <c r="Z588" s="60"/>
    </row>
    <row r="589" spans="23:26" ht="15.75" customHeight="1">
      <c r="W589" s="171"/>
      <c r="X589" s="71"/>
      <c r="Z589" s="60"/>
    </row>
    <row r="590" spans="23:26" ht="15.75" customHeight="1">
      <c r="W590" s="171"/>
      <c r="X590" s="71"/>
      <c r="Z590" s="60"/>
    </row>
    <row r="591" spans="23:26" ht="15.75" customHeight="1">
      <c r="W591" s="171"/>
      <c r="X591" s="71"/>
      <c r="Z591" s="60"/>
    </row>
    <row r="592" spans="23:26" ht="15.75" customHeight="1">
      <c r="W592" s="171"/>
      <c r="X592" s="71"/>
      <c r="Z592" s="60"/>
    </row>
    <row r="593" spans="23:26" ht="15.75" customHeight="1">
      <c r="W593" s="171"/>
      <c r="X593" s="71"/>
      <c r="Z593" s="60"/>
    </row>
    <row r="594" spans="23:26" ht="15.75" customHeight="1">
      <c r="W594" s="171"/>
      <c r="X594" s="71"/>
      <c r="Z594" s="60"/>
    </row>
    <row r="595" spans="23:26" ht="15.75" customHeight="1">
      <c r="W595" s="171"/>
      <c r="X595" s="71"/>
      <c r="Z595" s="60"/>
    </row>
    <row r="596" spans="23:26" ht="15.75" customHeight="1">
      <c r="W596" s="171"/>
      <c r="X596" s="71"/>
      <c r="Z596" s="60"/>
    </row>
    <row r="597" spans="23:26" ht="15.75" customHeight="1">
      <c r="W597" s="171"/>
      <c r="X597" s="71"/>
      <c r="Z597" s="60"/>
    </row>
    <row r="598" spans="23:26" ht="15.75" customHeight="1">
      <c r="W598" s="171"/>
      <c r="X598" s="71"/>
      <c r="Z598" s="60"/>
    </row>
    <row r="599" spans="23:26" ht="15.75" customHeight="1">
      <c r="W599" s="171"/>
      <c r="X599" s="71"/>
      <c r="Z599" s="60"/>
    </row>
    <row r="600" spans="23:26" ht="15.75" customHeight="1">
      <c r="W600" s="171"/>
      <c r="X600" s="71"/>
      <c r="Z600" s="60"/>
    </row>
    <row r="601" spans="23:26" ht="15.75" customHeight="1">
      <c r="W601" s="171"/>
      <c r="X601" s="71"/>
      <c r="Z601" s="60"/>
    </row>
    <row r="602" spans="23:26" ht="15.75" customHeight="1">
      <c r="W602" s="171"/>
      <c r="X602" s="71"/>
      <c r="Z602" s="60"/>
    </row>
    <row r="603" spans="23:26" ht="15.75" customHeight="1">
      <c r="W603" s="171"/>
      <c r="X603" s="71"/>
      <c r="Z603" s="60"/>
    </row>
    <row r="604" spans="23:26" ht="15.75" customHeight="1">
      <c r="W604" s="171"/>
      <c r="X604" s="71"/>
      <c r="Z604" s="60"/>
    </row>
    <row r="605" spans="23:26" ht="15.75" customHeight="1">
      <c r="W605" s="171"/>
      <c r="X605" s="71"/>
      <c r="Z605" s="60"/>
    </row>
    <row r="606" spans="23:26" ht="15.75" customHeight="1">
      <c r="W606" s="171"/>
      <c r="X606" s="71"/>
      <c r="Z606" s="60"/>
    </row>
    <row r="607" spans="23:26" ht="15.75" customHeight="1">
      <c r="W607" s="171"/>
      <c r="X607" s="71"/>
      <c r="Z607" s="60"/>
    </row>
    <row r="608" spans="23:26" ht="15.75" customHeight="1">
      <c r="W608" s="171"/>
      <c r="X608" s="71"/>
      <c r="Z608" s="60"/>
    </row>
    <row r="609" spans="23:26" ht="15.75" customHeight="1">
      <c r="W609" s="171"/>
      <c r="X609" s="71"/>
      <c r="Z609" s="60"/>
    </row>
    <row r="610" spans="23:26" ht="15.75" customHeight="1">
      <c r="W610" s="171"/>
      <c r="X610" s="71"/>
      <c r="Z610" s="60"/>
    </row>
    <row r="611" spans="23:26" ht="15.75" customHeight="1">
      <c r="W611" s="171"/>
      <c r="X611" s="71"/>
      <c r="Z611" s="60"/>
    </row>
    <row r="612" spans="23:26" ht="15.75" customHeight="1">
      <c r="W612" s="171"/>
      <c r="X612" s="71"/>
      <c r="Z612" s="60"/>
    </row>
    <row r="613" spans="23:26" ht="15.75" customHeight="1">
      <c r="W613" s="171"/>
      <c r="X613" s="71"/>
      <c r="Z613" s="60"/>
    </row>
    <row r="614" spans="23:26" ht="15.75" customHeight="1">
      <c r="W614" s="171"/>
      <c r="X614" s="71"/>
      <c r="Z614" s="60"/>
    </row>
    <row r="615" spans="23:26" ht="15.75" customHeight="1">
      <c r="W615" s="171"/>
      <c r="X615" s="71"/>
      <c r="Z615" s="60"/>
    </row>
    <row r="616" spans="23:26" ht="15.75" customHeight="1">
      <c r="W616" s="171"/>
      <c r="X616" s="71"/>
      <c r="Z616" s="60"/>
    </row>
    <row r="617" spans="23:26" ht="15.75" customHeight="1">
      <c r="W617" s="171"/>
      <c r="X617" s="71"/>
      <c r="Z617" s="60"/>
    </row>
    <row r="618" spans="23:26" ht="15.75" customHeight="1">
      <c r="W618" s="171"/>
      <c r="X618" s="71"/>
      <c r="Z618" s="60"/>
    </row>
    <row r="619" spans="23:26" ht="15.75" customHeight="1">
      <c r="W619" s="171"/>
      <c r="X619" s="71"/>
      <c r="Z619" s="60"/>
    </row>
    <row r="620" spans="23:26" ht="15.75" customHeight="1">
      <c r="W620" s="171"/>
      <c r="X620" s="71"/>
      <c r="Z620" s="60"/>
    </row>
    <row r="621" spans="23:26" ht="15.75" customHeight="1">
      <c r="W621" s="171"/>
      <c r="X621" s="71"/>
      <c r="Z621" s="60"/>
    </row>
    <row r="622" spans="23:26" ht="15.75" customHeight="1">
      <c r="W622" s="171"/>
      <c r="X622" s="71"/>
      <c r="Z622" s="60"/>
    </row>
    <row r="623" spans="23:26" ht="15.75" customHeight="1">
      <c r="W623" s="171"/>
      <c r="X623" s="71"/>
      <c r="Z623" s="60"/>
    </row>
    <row r="624" spans="23:26" ht="15.75" customHeight="1">
      <c r="W624" s="171"/>
      <c r="X624" s="71"/>
      <c r="Z624" s="60"/>
    </row>
    <row r="625" spans="23:26" ht="15.75" customHeight="1">
      <c r="W625" s="171"/>
      <c r="X625" s="71"/>
      <c r="Z625" s="60"/>
    </row>
    <row r="626" spans="23:26" ht="15.75" customHeight="1">
      <c r="W626" s="171"/>
      <c r="X626" s="71"/>
      <c r="Z626" s="60"/>
    </row>
    <row r="627" spans="23:26" ht="15.75" customHeight="1">
      <c r="W627" s="171"/>
      <c r="X627" s="71"/>
      <c r="Z627" s="60"/>
    </row>
    <row r="628" spans="23:26" ht="15.75" customHeight="1">
      <c r="W628" s="171"/>
      <c r="X628" s="71"/>
      <c r="Z628" s="60"/>
    </row>
    <row r="629" spans="23:26" ht="15.75" customHeight="1">
      <c r="W629" s="171"/>
      <c r="X629" s="71"/>
      <c r="Z629" s="60"/>
    </row>
    <row r="630" spans="23:26" ht="15.75" customHeight="1">
      <c r="W630" s="171"/>
      <c r="X630" s="71"/>
      <c r="Z630" s="60"/>
    </row>
    <row r="631" spans="23:26" ht="15.75" customHeight="1">
      <c r="W631" s="171"/>
      <c r="X631" s="71"/>
      <c r="Z631" s="60"/>
    </row>
    <row r="632" spans="23:26" ht="15.75" customHeight="1">
      <c r="W632" s="171"/>
      <c r="X632" s="71"/>
      <c r="Z632" s="60"/>
    </row>
    <row r="633" spans="23:26" ht="15.75" customHeight="1">
      <c r="W633" s="171"/>
      <c r="X633" s="71"/>
      <c r="Z633" s="60"/>
    </row>
    <row r="634" spans="23:26" ht="15.75" customHeight="1">
      <c r="W634" s="171"/>
      <c r="X634" s="71"/>
      <c r="Z634" s="60"/>
    </row>
    <row r="635" spans="23:26" ht="15.75" customHeight="1">
      <c r="W635" s="171"/>
      <c r="X635" s="71"/>
      <c r="Z635" s="60"/>
    </row>
    <row r="636" spans="23:26" ht="15.75" customHeight="1">
      <c r="W636" s="171"/>
      <c r="X636" s="71"/>
      <c r="Z636" s="60"/>
    </row>
    <row r="637" spans="23:26" ht="15.75" customHeight="1">
      <c r="W637" s="171"/>
      <c r="X637" s="71"/>
      <c r="Z637" s="60"/>
    </row>
    <row r="638" spans="23:26" ht="15.75" customHeight="1">
      <c r="W638" s="171"/>
      <c r="X638" s="71"/>
      <c r="Z638" s="60"/>
    </row>
    <row r="639" spans="23:26" ht="15.75" customHeight="1">
      <c r="W639" s="171"/>
      <c r="X639" s="71"/>
      <c r="Z639" s="60"/>
    </row>
    <row r="640" spans="23:26" ht="15.75" customHeight="1">
      <c r="W640" s="171"/>
      <c r="X640" s="71"/>
      <c r="Z640" s="60"/>
    </row>
    <row r="641" spans="23:26" ht="15.75" customHeight="1">
      <c r="W641" s="171"/>
      <c r="X641" s="71"/>
      <c r="Z641" s="60"/>
    </row>
    <row r="642" spans="23:26" ht="15.75" customHeight="1">
      <c r="W642" s="171"/>
      <c r="X642" s="71"/>
      <c r="Z642" s="60"/>
    </row>
    <row r="643" spans="23:26" ht="15.75" customHeight="1">
      <c r="W643" s="171"/>
      <c r="X643" s="71"/>
      <c r="Z643" s="60"/>
    </row>
    <row r="644" spans="23:26" ht="15.75" customHeight="1">
      <c r="W644" s="171"/>
      <c r="X644" s="71"/>
      <c r="Z644" s="60"/>
    </row>
    <row r="645" spans="23:26" ht="15.75" customHeight="1">
      <c r="W645" s="171"/>
      <c r="X645" s="71"/>
      <c r="Z645" s="60"/>
    </row>
    <row r="646" spans="23:26" ht="15.75" customHeight="1">
      <c r="W646" s="171"/>
      <c r="X646" s="71"/>
      <c r="Z646" s="60"/>
    </row>
    <row r="647" spans="23:26" ht="15.75" customHeight="1">
      <c r="W647" s="171"/>
      <c r="X647" s="71"/>
      <c r="Z647" s="60"/>
    </row>
    <row r="648" spans="23:26" ht="15.75" customHeight="1">
      <c r="W648" s="171"/>
      <c r="X648" s="71"/>
      <c r="Z648" s="60"/>
    </row>
    <row r="649" spans="23:26" ht="15.75" customHeight="1">
      <c r="W649" s="171"/>
      <c r="X649" s="71"/>
      <c r="Z649" s="60"/>
    </row>
    <row r="650" spans="23:26" ht="15.75" customHeight="1">
      <c r="W650" s="171"/>
      <c r="X650" s="71"/>
      <c r="Z650" s="60"/>
    </row>
    <row r="651" spans="23:26" ht="15.75" customHeight="1">
      <c r="W651" s="171"/>
      <c r="X651" s="71"/>
      <c r="Z651" s="60"/>
    </row>
    <row r="652" spans="23:26" ht="15.75" customHeight="1">
      <c r="W652" s="171"/>
      <c r="X652" s="71"/>
      <c r="Z652" s="60"/>
    </row>
    <row r="653" spans="23:26" ht="15.75" customHeight="1">
      <c r="W653" s="171"/>
      <c r="X653" s="71"/>
      <c r="Z653" s="60"/>
    </row>
    <row r="654" spans="23:26" ht="15.75" customHeight="1">
      <c r="W654" s="171"/>
      <c r="X654" s="71"/>
      <c r="Z654" s="60"/>
    </row>
    <row r="655" spans="23:26" ht="15.75" customHeight="1">
      <c r="W655" s="171"/>
      <c r="X655" s="71"/>
      <c r="Z655" s="60"/>
    </row>
    <row r="656" spans="23:26" ht="15.75" customHeight="1">
      <c r="W656" s="171"/>
      <c r="X656" s="71"/>
      <c r="Z656" s="60"/>
    </row>
    <row r="657" spans="23:26" ht="15.75" customHeight="1">
      <c r="W657" s="171"/>
      <c r="X657" s="71"/>
      <c r="Z657" s="60"/>
    </row>
    <row r="658" spans="23:26" ht="15.75" customHeight="1">
      <c r="W658" s="171"/>
      <c r="X658" s="71"/>
      <c r="Z658" s="60"/>
    </row>
    <row r="659" spans="23:26" ht="15.75" customHeight="1">
      <c r="W659" s="171"/>
      <c r="X659" s="71"/>
      <c r="Z659" s="60"/>
    </row>
    <row r="660" spans="23:26" ht="15.75" customHeight="1">
      <c r="W660" s="171"/>
      <c r="X660" s="71"/>
      <c r="Z660" s="60"/>
    </row>
    <row r="661" spans="23:26" ht="15.75" customHeight="1">
      <c r="W661" s="171"/>
      <c r="X661" s="71"/>
      <c r="Z661" s="60"/>
    </row>
    <row r="662" spans="23:26" ht="15.75" customHeight="1">
      <c r="W662" s="171"/>
      <c r="X662" s="71"/>
      <c r="Z662" s="60"/>
    </row>
    <row r="663" spans="23:26" ht="15.75" customHeight="1">
      <c r="W663" s="171"/>
      <c r="X663" s="71"/>
      <c r="Z663" s="60"/>
    </row>
    <row r="664" spans="23:26" ht="15.75" customHeight="1">
      <c r="W664" s="171"/>
      <c r="X664" s="71"/>
      <c r="Z664" s="60"/>
    </row>
    <row r="665" spans="23:26" ht="15.75" customHeight="1">
      <c r="W665" s="171"/>
      <c r="X665" s="71"/>
      <c r="Z665" s="60"/>
    </row>
    <row r="666" spans="23:26" ht="15.75" customHeight="1">
      <c r="W666" s="171"/>
      <c r="X666" s="71"/>
      <c r="Z666" s="60"/>
    </row>
    <row r="667" spans="23:26" ht="15.75" customHeight="1">
      <c r="W667" s="171"/>
      <c r="X667" s="71"/>
      <c r="Z667" s="60"/>
    </row>
    <row r="668" spans="23:26" ht="15.75" customHeight="1">
      <c r="W668" s="171"/>
      <c r="X668" s="71"/>
      <c r="Z668" s="60"/>
    </row>
    <row r="669" spans="23:26" ht="15.75" customHeight="1">
      <c r="W669" s="171"/>
      <c r="X669" s="71"/>
      <c r="Z669" s="60"/>
    </row>
    <row r="670" spans="23:26" ht="15.75" customHeight="1">
      <c r="W670" s="171"/>
      <c r="X670" s="71"/>
      <c r="Z670" s="60"/>
    </row>
    <row r="671" spans="23:26" ht="15.75" customHeight="1">
      <c r="W671" s="171"/>
      <c r="X671" s="71"/>
      <c r="Z671" s="60"/>
    </row>
    <row r="672" spans="23:26" ht="15.75" customHeight="1">
      <c r="W672" s="171"/>
      <c r="X672" s="71"/>
      <c r="Z672" s="60"/>
    </row>
    <row r="673" spans="23:26" ht="15.75" customHeight="1">
      <c r="W673" s="171"/>
      <c r="X673" s="71"/>
      <c r="Z673" s="60"/>
    </row>
    <row r="674" spans="23:26" ht="15.75" customHeight="1">
      <c r="W674" s="171"/>
      <c r="X674" s="71"/>
      <c r="Z674" s="60"/>
    </row>
    <row r="675" spans="23:26" ht="15.75" customHeight="1">
      <c r="W675" s="171"/>
      <c r="X675" s="71"/>
      <c r="Z675" s="60"/>
    </row>
    <row r="676" spans="23:26" ht="15.75" customHeight="1">
      <c r="W676" s="171"/>
      <c r="X676" s="71"/>
      <c r="Z676" s="60"/>
    </row>
    <row r="677" spans="23:26" ht="15.75" customHeight="1">
      <c r="W677" s="171"/>
      <c r="X677" s="71"/>
      <c r="Z677" s="60"/>
    </row>
    <row r="678" spans="23:26" ht="15.75" customHeight="1">
      <c r="W678" s="171"/>
      <c r="X678" s="71"/>
      <c r="Z678" s="60"/>
    </row>
    <row r="679" spans="23:26" ht="15.75" customHeight="1">
      <c r="W679" s="171"/>
      <c r="X679" s="71"/>
      <c r="Z679" s="60"/>
    </row>
    <row r="680" spans="23:26" ht="15.75" customHeight="1">
      <c r="W680" s="171"/>
      <c r="X680" s="71"/>
      <c r="Z680" s="60"/>
    </row>
    <row r="681" spans="23:26" ht="15.75" customHeight="1">
      <c r="W681" s="171"/>
      <c r="X681" s="71"/>
      <c r="Z681" s="60"/>
    </row>
    <row r="682" spans="23:26" ht="15.75" customHeight="1">
      <c r="W682" s="171"/>
      <c r="X682" s="71"/>
      <c r="Z682" s="60"/>
    </row>
    <row r="683" spans="23:26" ht="15.75" customHeight="1">
      <c r="W683" s="171"/>
      <c r="X683" s="71"/>
      <c r="Z683" s="60"/>
    </row>
    <row r="684" spans="23:26" ht="15.75" customHeight="1">
      <c r="W684" s="171"/>
      <c r="X684" s="71"/>
      <c r="Z684" s="60"/>
    </row>
    <row r="685" spans="23:26" ht="15.75" customHeight="1">
      <c r="W685" s="171"/>
      <c r="X685" s="71"/>
      <c r="Z685" s="60"/>
    </row>
    <row r="686" spans="23:26" ht="15.75" customHeight="1">
      <c r="W686" s="171"/>
      <c r="X686" s="71"/>
      <c r="Z686" s="60"/>
    </row>
    <row r="687" spans="23:26" ht="15.75" customHeight="1">
      <c r="W687" s="171"/>
      <c r="X687" s="71"/>
      <c r="Z687" s="60"/>
    </row>
    <row r="688" spans="23:26" ht="15.75" customHeight="1">
      <c r="W688" s="171"/>
      <c r="X688" s="71"/>
      <c r="Z688" s="60"/>
    </row>
    <row r="689" spans="23:26" ht="15.75" customHeight="1">
      <c r="W689" s="171"/>
      <c r="X689" s="71"/>
      <c r="Z689" s="60"/>
    </row>
    <row r="690" spans="23:26" ht="15.75" customHeight="1">
      <c r="W690" s="171"/>
      <c r="X690" s="71"/>
      <c r="Z690" s="60"/>
    </row>
    <row r="691" spans="23:26" ht="15.75" customHeight="1">
      <c r="W691" s="171"/>
      <c r="X691" s="71"/>
      <c r="Z691" s="60"/>
    </row>
    <row r="692" spans="23:26" ht="15.75" customHeight="1">
      <c r="W692" s="171"/>
      <c r="X692" s="71"/>
      <c r="Z692" s="60"/>
    </row>
    <row r="693" spans="23:26" ht="15.75" customHeight="1">
      <c r="W693" s="171"/>
      <c r="X693" s="71"/>
      <c r="Z693" s="60"/>
    </row>
    <row r="694" spans="23:26" ht="15.75" customHeight="1">
      <c r="W694" s="171"/>
      <c r="X694" s="71"/>
      <c r="Z694" s="60"/>
    </row>
    <row r="695" spans="23:26" ht="15.75" customHeight="1">
      <c r="W695" s="171"/>
      <c r="X695" s="71"/>
      <c r="Z695" s="60"/>
    </row>
    <row r="696" spans="23:26" ht="15.75" customHeight="1">
      <c r="W696" s="171"/>
      <c r="X696" s="71"/>
      <c r="Z696" s="60"/>
    </row>
    <row r="697" spans="23:26" ht="15.75" customHeight="1">
      <c r="W697" s="171"/>
      <c r="X697" s="71"/>
      <c r="Z697" s="60"/>
    </row>
    <row r="698" spans="23:26" ht="15.75" customHeight="1">
      <c r="W698" s="171"/>
      <c r="X698" s="71"/>
      <c r="Z698" s="60"/>
    </row>
    <row r="699" spans="23:26" ht="15.75" customHeight="1">
      <c r="W699" s="171"/>
      <c r="X699" s="71"/>
      <c r="Z699" s="60"/>
    </row>
    <row r="700" spans="23:26" ht="15.75" customHeight="1">
      <c r="W700" s="171"/>
      <c r="X700" s="71"/>
      <c r="Z700" s="60"/>
    </row>
    <row r="701" spans="23:26" ht="15.75" customHeight="1">
      <c r="W701" s="171"/>
      <c r="X701" s="71"/>
      <c r="Z701" s="60"/>
    </row>
    <row r="702" spans="23:26" ht="15.75" customHeight="1">
      <c r="W702" s="171"/>
      <c r="X702" s="71"/>
      <c r="Z702" s="60"/>
    </row>
    <row r="703" spans="23:26" ht="15.75" customHeight="1">
      <c r="W703" s="171"/>
      <c r="X703" s="71"/>
      <c r="Z703" s="60"/>
    </row>
    <row r="704" spans="23:26" ht="15.75" customHeight="1">
      <c r="W704" s="171"/>
      <c r="X704" s="71"/>
      <c r="Z704" s="60"/>
    </row>
    <row r="705" spans="23:26" ht="15.75" customHeight="1">
      <c r="W705" s="171"/>
      <c r="X705" s="71"/>
      <c r="Z705" s="60"/>
    </row>
    <row r="706" spans="23:26" ht="15.75" customHeight="1">
      <c r="W706" s="171"/>
      <c r="X706" s="71"/>
      <c r="Z706" s="60"/>
    </row>
    <row r="707" spans="23:26" ht="15.75" customHeight="1">
      <c r="W707" s="171"/>
      <c r="X707" s="71"/>
      <c r="Z707" s="60"/>
    </row>
    <row r="708" spans="23:26" ht="15.75" customHeight="1">
      <c r="W708" s="171"/>
      <c r="X708" s="71"/>
      <c r="Z708" s="60"/>
    </row>
    <row r="709" spans="23:26" ht="15.75" customHeight="1">
      <c r="W709" s="171"/>
      <c r="X709" s="71"/>
      <c r="Z709" s="60"/>
    </row>
    <row r="710" spans="23:26" ht="15.75" customHeight="1">
      <c r="W710" s="171"/>
      <c r="X710" s="71"/>
      <c r="Z710" s="60"/>
    </row>
    <row r="711" spans="23:26" ht="15.75" customHeight="1">
      <c r="W711" s="171"/>
      <c r="X711" s="71"/>
      <c r="Z711" s="60"/>
    </row>
    <row r="712" spans="23:26" ht="15.75" customHeight="1">
      <c r="W712" s="171"/>
      <c r="X712" s="71"/>
      <c r="Z712" s="60"/>
    </row>
    <row r="713" spans="23:26" ht="15.75" customHeight="1">
      <c r="W713" s="171"/>
      <c r="X713" s="71"/>
      <c r="Z713" s="60"/>
    </row>
    <row r="714" spans="23:26" ht="15.75" customHeight="1">
      <c r="W714" s="171"/>
      <c r="X714" s="71"/>
      <c r="Z714" s="60"/>
    </row>
    <row r="715" spans="23:26" ht="15.75" customHeight="1">
      <c r="W715" s="171"/>
      <c r="X715" s="71"/>
      <c r="Z715" s="60"/>
    </row>
    <row r="716" spans="23:26" ht="15.75" customHeight="1">
      <c r="W716" s="171"/>
      <c r="X716" s="71"/>
      <c r="Z716" s="60"/>
    </row>
    <row r="717" spans="23:26" ht="15.75" customHeight="1">
      <c r="W717" s="171"/>
      <c r="X717" s="71"/>
      <c r="Z717" s="60"/>
    </row>
    <row r="718" spans="23:26" ht="15.75" customHeight="1">
      <c r="W718" s="171"/>
      <c r="X718" s="71"/>
      <c r="Z718" s="60"/>
    </row>
    <row r="719" spans="23:26" ht="15.75" customHeight="1">
      <c r="W719" s="171"/>
      <c r="X719" s="71"/>
      <c r="Z719" s="60"/>
    </row>
    <row r="720" spans="23:26" ht="15.75" customHeight="1">
      <c r="W720" s="171"/>
      <c r="X720" s="71"/>
      <c r="Z720" s="60"/>
    </row>
    <row r="721" spans="23:26" ht="15.75" customHeight="1">
      <c r="W721" s="171"/>
      <c r="X721" s="71"/>
      <c r="Z721" s="60"/>
    </row>
    <row r="722" spans="23:26" ht="15.75" customHeight="1">
      <c r="W722" s="171"/>
      <c r="X722" s="71"/>
      <c r="Z722" s="60"/>
    </row>
    <row r="723" spans="23:26" ht="15.75" customHeight="1">
      <c r="W723" s="171"/>
      <c r="X723" s="71"/>
      <c r="Z723" s="60"/>
    </row>
    <row r="724" spans="23:26" ht="15.75" customHeight="1">
      <c r="W724" s="171"/>
      <c r="X724" s="71"/>
      <c r="Z724" s="60"/>
    </row>
    <row r="725" spans="23:26" ht="15.75" customHeight="1">
      <c r="W725" s="171"/>
      <c r="X725" s="71"/>
      <c r="Z725" s="60"/>
    </row>
    <row r="726" spans="23:26" ht="15.75" customHeight="1">
      <c r="W726" s="171"/>
      <c r="X726" s="71"/>
      <c r="Z726" s="60"/>
    </row>
    <row r="727" spans="23:26" ht="15.75" customHeight="1">
      <c r="W727" s="171"/>
      <c r="X727" s="71"/>
      <c r="Z727" s="60"/>
    </row>
    <row r="728" spans="23:26" ht="15.75" customHeight="1">
      <c r="W728" s="171"/>
      <c r="X728" s="71"/>
      <c r="Z728" s="60"/>
    </row>
    <row r="729" spans="23:26" ht="15.75" customHeight="1">
      <c r="W729" s="171"/>
      <c r="X729" s="71"/>
      <c r="Z729" s="60"/>
    </row>
    <row r="730" spans="23:26" ht="15.75" customHeight="1">
      <c r="W730" s="171"/>
      <c r="X730" s="71"/>
      <c r="Z730" s="60"/>
    </row>
    <row r="731" spans="23:26" ht="15.75" customHeight="1">
      <c r="W731" s="171"/>
      <c r="X731" s="71"/>
      <c r="Z731" s="60"/>
    </row>
    <row r="732" spans="23:26" ht="15.75" customHeight="1">
      <c r="W732" s="171"/>
      <c r="X732" s="71"/>
      <c r="Z732" s="60"/>
    </row>
    <row r="733" spans="23:26" ht="15.75" customHeight="1">
      <c r="W733" s="171"/>
      <c r="X733" s="71"/>
      <c r="Z733" s="60"/>
    </row>
    <row r="734" spans="23:26" ht="15.75" customHeight="1">
      <c r="W734" s="171"/>
      <c r="X734" s="71"/>
      <c r="Z734" s="60"/>
    </row>
    <row r="735" spans="23:26" ht="15.75" customHeight="1">
      <c r="W735" s="171"/>
      <c r="X735" s="71"/>
      <c r="Z735" s="60"/>
    </row>
    <row r="736" spans="23:26" ht="15.75" customHeight="1">
      <c r="W736" s="171"/>
      <c r="X736" s="71"/>
      <c r="Z736" s="60"/>
    </row>
    <row r="737" spans="23:26" ht="15.75" customHeight="1">
      <c r="W737" s="171"/>
      <c r="X737" s="71"/>
      <c r="Z737" s="60"/>
    </row>
    <row r="738" spans="23:26" ht="15.75" customHeight="1">
      <c r="W738" s="171"/>
      <c r="X738" s="71"/>
      <c r="Z738" s="60"/>
    </row>
    <row r="739" spans="23:26" ht="15.75" customHeight="1">
      <c r="W739" s="171"/>
      <c r="X739" s="71"/>
      <c r="Z739" s="60"/>
    </row>
    <row r="740" spans="23:26" ht="15.75" customHeight="1">
      <c r="W740" s="171"/>
      <c r="X740" s="71"/>
      <c r="Z740" s="60"/>
    </row>
    <row r="741" spans="23:26" ht="15.75" customHeight="1">
      <c r="W741" s="171"/>
      <c r="X741" s="71"/>
      <c r="Z741" s="60"/>
    </row>
    <row r="742" spans="23:26" ht="15.75" customHeight="1">
      <c r="W742" s="171"/>
      <c r="X742" s="71"/>
      <c r="Z742" s="60"/>
    </row>
    <row r="743" spans="23:26" ht="15.75" customHeight="1">
      <c r="W743" s="171"/>
      <c r="X743" s="71"/>
      <c r="Z743" s="60"/>
    </row>
    <row r="744" spans="23:26" ht="15.75" customHeight="1">
      <c r="W744" s="171"/>
      <c r="X744" s="71"/>
      <c r="Z744" s="60"/>
    </row>
    <row r="745" spans="23:26" ht="15.75" customHeight="1">
      <c r="W745" s="171"/>
      <c r="X745" s="71"/>
      <c r="Z745" s="60"/>
    </row>
    <row r="746" spans="23:26" ht="15.75" customHeight="1">
      <c r="W746" s="171"/>
      <c r="X746" s="71"/>
      <c r="Z746" s="60"/>
    </row>
    <row r="747" spans="23:26" ht="15.75" customHeight="1">
      <c r="W747" s="171"/>
      <c r="X747" s="71"/>
      <c r="Z747" s="60"/>
    </row>
    <row r="748" spans="23:26" ht="15.75" customHeight="1">
      <c r="W748" s="171"/>
      <c r="X748" s="71"/>
      <c r="Z748" s="60"/>
    </row>
    <row r="749" spans="23:26" ht="15.75" customHeight="1">
      <c r="W749" s="171"/>
      <c r="X749" s="71"/>
      <c r="Z749" s="60"/>
    </row>
    <row r="750" spans="23:26" ht="15.75" customHeight="1">
      <c r="W750" s="171"/>
      <c r="X750" s="71"/>
      <c r="Z750" s="60"/>
    </row>
    <row r="751" spans="23:26" ht="15.75" customHeight="1">
      <c r="W751" s="171"/>
      <c r="X751" s="71"/>
      <c r="Z751" s="60"/>
    </row>
    <row r="752" spans="23:26" ht="15.75" customHeight="1">
      <c r="W752" s="171"/>
      <c r="X752" s="71"/>
      <c r="Z752" s="60"/>
    </row>
    <row r="753" spans="23:26" ht="15.75" customHeight="1">
      <c r="W753" s="171"/>
      <c r="X753" s="71"/>
      <c r="Z753" s="60"/>
    </row>
    <row r="754" spans="23:26" ht="15.75" customHeight="1">
      <c r="W754" s="171"/>
      <c r="X754" s="71"/>
      <c r="Z754" s="60"/>
    </row>
    <row r="755" spans="23:26" ht="15.75" customHeight="1">
      <c r="W755" s="171"/>
      <c r="X755" s="71"/>
      <c r="Z755" s="60"/>
    </row>
    <row r="756" spans="23:26" ht="15.75" customHeight="1">
      <c r="W756" s="171"/>
      <c r="X756" s="71"/>
      <c r="Z756" s="60"/>
    </row>
    <row r="757" spans="23:26" ht="15.75" customHeight="1">
      <c r="W757" s="171"/>
      <c r="X757" s="71"/>
      <c r="Z757" s="60"/>
    </row>
    <row r="758" spans="23:26" ht="15.75" customHeight="1">
      <c r="W758" s="171"/>
      <c r="X758" s="71"/>
      <c r="Z758" s="60"/>
    </row>
    <row r="759" spans="23:26" ht="15.75" customHeight="1">
      <c r="W759" s="171"/>
      <c r="X759" s="71"/>
      <c r="Z759" s="60"/>
    </row>
    <row r="760" spans="23:26" ht="15.75" customHeight="1">
      <c r="W760" s="171"/>
      <c r="X760" s="71"/>
      <c r="Z760" s="60"/>
    </row>
    <row r="761" spans="23:26" ht="15.75" customHeight="1">
      <c r="W761" s="171"/>
      <c r="X761" s="71"/>
      <c r="Z761" s="60"/>
    </row>
    <row r="762" spans="23:26" ht="15.75" customHeight="1">
      <c r="W762" s="171"/>
      <c r="X762" s="71"/>
      <c r="Z762" s="60"/>
    </row>
    <row r="763" spans="23:26" ht="15.75" customHeight="1">
      <c r="W763" s="171"/>
      <c r="X763" s="71"/>
      <c r="Z763" s="60"/>
    </row>
    <row r="764" spans="23:26" ht="15.75" customHeight="1">
      <c r="W764" s="171"/>
      <c r="X764" s="71"/>
      <c r="Z764" s="60"/>
    </row>
    <row r="765" spans="23:26" ht="15.75" customHeight="1">
      <c r="W765" s="171"/>
      <c r="X765" s="71"/>
      <c r="Z765" s="60"/>
    </row>
    <row r="766" spans="23:26" ht="15.75" customHeight="1">
      <c r="W766" s="171"/>
      <c r="X766" s="71"/>
      <c r="Z766" s="60"/>
    </row>
    <row r="767" spans="23:26" ht="15.75" customHeight="1">
      <c r="W767" s="171"/>
      <c r="X767" s="71"/>
      <c r="Z767" s="60"/>
    </row>
    <row r="768" spans="23:26" ht="15.75" customHeight="1">
      <c r="W768" s="171"/>
      <c r="X768" s="71"/>
      <c r="Z768" s="60"/>
    </row>
    <row r="769" spans="23:26" ht="15.75" customHeight="1">
      <c r="W769" s="171"/>
      <c r="X769" s="71"/>
      <c r="Z769" s="60"/>
    </row>
    <row r="770" spans="23:26" ht="15.75" customHeight="1">
      <c r="W770" s="171"/>
      <c r="X770" s="71"/>
      <c r="Z770" s="60"/>
    </row>
    <row r="771" spans="23:26" ht="15.75" customHeight="1">
      <c r="W771" s="171"/>
      <c r="X771" s="71"/>
      <c r="Z771" s="60"/>
    </row>
    <row r="772" spans="23:26" ht="15.75" customHeight="1">
      <c r="W772" s="171"/>
      <c r="X772" s="71"/>
      <c r="Z772" s="60"/>
    </row>
    <row r="773" spans="23:26" ht="15.75" customHeight="1">
      <c r="W773" s="171"/>
      <c r="X773" s="71"/>
      <c r="Z773" s="60"/>
    </row>
    <row r="774" spans="23:26" ht="15.75" customHeight="1">
      <c r="W774" s="171"/>
      <c r="X774" s="71"/>
      <c r="Z774" s="60"/>
    </row>
    <row r="775" spans="23:26" ht="15.75" customHeight="1">
      <c r="W775" s="171"/>
      <c r="X775" s="71"/>
      <c r="Z775" s="60"/>
    </row>
    <row r="776" spans="23:26" ht="15.75" customHeight="1">
      <c r="W776" s="171"/>
      <c r="X776" s="71"/>
      <c r="Z776" s="60"/>
    </row>
    <row r="777" spans="23:26" ht="15.75" customHeight="1">
      <c r="W777" s="171"/>
      <c r="X777" s="71"/>
      <c r="Z777" s="60"/>
    </row>
    <row r="778" spans="23:26" ht="15.75" customHeight="1">
      <c r="W778" s="171"/>
      <c r="X778" s="71"/>
      <c r="Z778" s="60"/>
    </row>
    <row r="779" spans="23:26" ht="15.75" customHeight="1">
      <c r="W779" s="171"/>
      <c r="X779" s="71"/>
      <c r="Z779" s="60"/>
    </row>
    <row r="780" spans="23:26" ht="15.75" customHeight="1">
      <c r="W780" s="171"/>
      <c r="X780" s="71"/>
      <c r="Z780" s="60"/>
    </row>
    <row r="781" spans="23:26" ht="15.75" customHeight="1">
      <c r="W781" s="171"/>
      <c r="X781" s="71"/>
      <c r="Z781" s="60"/>
    </row>
    <row r="782" spans="23:26" ht="15.75" customHeight="1">
      <c r="W782" s="171"/>
      <c r="X782" s="71"/>
      <c r="Z782" s="60"/>
    </row>
    <row r="783" spans="23:26" ht="15.75" customHeight="1">
      <c r="W783" s="171"/>
      <c r="X783" s="71"/>
      <c r="Z783" s="60"/>
    </row>
    <row r="784" spans="23:26" ht="15.75" customHeight="1">
      <c r="W784" s="171"/>
      <c r="X784" s="71"/>
      <c r="Z784" s="60"/>
    </row>
    <row r="785" spans="23:26" ht="15.75" customHeight="1">
      <c r="W785" s="171"/>
      <c r="X785" s="71"/>
      <c r="Z785" s="60"/>
    </row>
    <row r="786" spans="23:26" ht="15.75" customHeight="1">
      <c r="W786" s="171"/>
      <c r="X786" s="71"/>
      <c r="Z786" s="60"/>
    </row>
    <row r="787" spans="23:26" ht="15.75" customHeight="1">
      <c r="W787" s="171"/>
      <c r="X787" s="71"/>
      <c r="Z787" s="60"/>
    </row>
    <row r="788" spans="23:26" ht="15.75" customHeight="1">
      <c r="W788" s="171"/>
      <c r="X788" s="71"/>
      <c r="Z788" s="60"/>
    </row>
    <row r="789" spans="23:26" ht="15.75" customHeight="1">
      <c r="W789" s="171"/>
      <c r="X789" s="71"/>
      <c r="Z789" s="60"/>
    </row>
    <row r="790" spans="23:26" ht="15.75" customHeight="1">
      <c r="W790" s="171"/>
      <c r="X790" s="71"/>
      <c r="Z790" s="60"/>
    </row>
    <row r="791" spans="23:26" ht="15.75" customHeight="1">
      <c r="W791" s="171"/>
      <c r="X791" s="71"/>
      <c r="Z791" s="60"/>
    </row>
    <row r="792" spans="23:26" ht="15.75" customHeight="1">
      <c r="W792" s="171"/>
      <c r="X792" s="71"/>
      <c r="Z792" s="60"/>
    </row>
    <row r="793" spans="23:26" ht="15.75" customHeight="1">
      <c r="W793" s="171"/>
      <c r="X793" s="71"/>
      <c r="Z793" s="60"/>
    </row>
    <row r="794" spans="23:26" ht="15.75" customHeight="1">
      <c r="W794" s="171"/>
      <c r="X794" s="71"/>
      <c r="Z794" s="60"/>
    </row>
    <row r="795" spans="23:26" ht="15.75" customHeight="1">
      <c r="W795" s="171"/>
      <c r="X795" s="71"/>
      <c r="Z795" s="60"/>
    </row>
    <row r="796" spans="23:26" ht="15.75" customHeight="1">
      <c r="W796" s="171"/>
      <c r="X796" s="71"/>
      <c r="Z796" s="60"/>
    </row>
    <row r="797" spans="23:26" ht="15.75" customHeight="1">
      <c r="W797" s="171"/>
      <c r="X797" s="71"/>
      <c r="Z797" s="60"/>
    </row>
    <row r="798" spans="23:26" ht="15.75" customHeight="1">
      <c r="W798" s="171"/>
      <c r="X798" s="71"/>
      <c r="Z798" s="60"/>
    </row>
    <row r="799" spans="23:26" ht="15.75" customHeight="1">
      <c r="W799" s="171"/>
      <c r="X799" s="71"/>
      <c r="Z799" s="60"/>
    </row>
    <row r="800" spans="23:26" ht="15.75" customHeight="1">
      <c r="W800" s="171"/>
      <c r="X800" s="71"/>
      <c r="Z800" s="60"/>
    </row>
    <row r="801" spans="23:26" ht="15.75" customHeight="1">
      <c r="W801" s="171"/>
      <c r="X801" s="71"/>
      <c r="Z801" s="60"/>
    </row>
    <row r="802" spans="23:26" ht="15.75" customHeight="1">
      <c r="W802" s="171"/>
      <c r="X802" s="71"/>
      <c r="Z802" s="60"/>
    </row>
    <row r="803" spans="23:26" ht="15.75" customHeight="1">
      <c r="W803" s="171"/>
      <c r="X803" s="71"/>
      <c r="Z803" s="60"/>
    </row>
    <row r="804" spans="23:26" ht="15.75" customHeight="1">
      <c r="W804" s="171"/>
      <c r="X804" s="71"/>
      <c r="Z804" s="60"/>
    </row>
    <row r="805" spans="23:26" ht="15.75" customHeight="1">
      <c r="W805" s="171"/>
      <c r="X805" s="71"/>
      <c r="Z805" s="60"/>
    </row>
    <row r="806" spans="23:26" ht="15.75" customHeight="1">
      <c r="W806" s="171"/>
      <c r="X806" s="71"/>
      <c r="Z806" s="60"/>
    </row>
    <row r="807" spans="23:26" ht="15.75" customHeight="1">
      <c r="W807" s="171"/>
      <c r="X807" s="71"/>
      <c r="Z807" s="60"/>
    </row>
    <row r="808" spans="23:26" ht="15.75" customHeight="1">
      <c r="W808" s="171"/>
      <c r="X808" s="71"/>
      <c r="Z808" s="60"/>
    </row>
    <row r="809" spans="23:26" ht="15.75" customHeight="1">
      <c r="W809" s="171"/>
      <c r="X809" s="71"/>
      <c r="Z809" s="60"/>
    </row>
    <row r="810" spans="23:26" ht="15.75" customHeight="1">
      <c r="W810" s="171"/>
      <c r="X810" s="71"/>
      <c r="Z810" s="60"/>
    </row>
    <row r="811" spans="23:26" ht="15.75" customHeight="1">
      <c r="W811" s="171"/>
      <c r="X811" s="71"/>
      <c r="Z811" s="60"/>
    </row>
    <row r="812" spans="23:26" ht="15.75" customHeight="1">
      <c r="W812" s="171"/>
      <c r="X812" s="71"/>
      <c r="Z812" s="60"/>
    </row>
    <row r="813" spans="23:26" ht="15.75" customHeight="1">
      <c r="W813" s="171"/>
      <c r="X813" s="71"/>
      <c r="Z813" s="60"/>
    </row>
    <row r="814" spans="23:26" ht="15.75" customHeight="1">
      <c r="W814" s="171"/>
      <c r="X814" s="71"/>
      <c r="Z814" s="60"/>
    </row>
    <row r="815" spans="23:26" ht="15.75" customHeight="1">
      <c r="W815" s="171"/>
      <c r="X815" s="71"/>
      <c r="Z815" s="60"/>
    </row>
    <row r="816" spans="23:26" ht="15.75" customHeight="1">
      <c r="W816" s="171"/>
      <c r="X816" s="71"/>
      <c r="Z816" s="60"/>
    </row>
    <row r="817" spans="23:26" ht="15.75" customHeight="1">
      <c r="W817" s="171"/>
      <c r="X817" s="71"/>
      <c r="Z817" s="60"/>
    </row>
    <row r="818" spans="23:26" ht="15.75" customHeight="1">
      <c r="W818" s="171"/>
      <c r="X818" s="71"/>
      <c r="Z818" s="60"/>
    </row>
    <row r="819" spans="23:26" ht="15.75" customHeight="1">
      <c r="W819" s="171"/>
      <c r="X819" s="71"/>
      <c r="Z819" s="60"/>
    </row>
    <row r="820" spans="23:26" ht="15.75" customHeight="1">
      <c r="W820" s="171"/>
      <c r="X820" s="71"/>
      <c r="Z820" s="60"/>
    </row>
    <row r="821" spans="23:26" ht="15.75" customHeight="1">
      <c r="W821" s="171"/>
      <c r="X821" s="71"/>
      <c r="Z821" s="60"/>
    </row>
    <row r="822" spans="23:26" ht="15.75" customHeight="1">
      <c r="W822" s="171"/>
      <c r="X822" s="71"/>
      <c r="Z822" s="60"/>
    </row>
    <row r="823" spans="23:26" ht="15.75" customHeight="1">
      <c r="W823" s="171"/>
      <c r="X823" s="71"/>
      <c r="Z823" s="60"/>
    </row>
    <row r="824" spans="23:26" ht="15.75" customHeight="1">
      <c r="W824" s="171"/>
      <c r="X824" s="71"/>
      <c r="Z824" s="60"/>
    </row>
    <row r="825" spans="23:26" ht="15.75" customHeight="1">
      <c r="W825" s="171"/>
      <c r="X825" s="71"/>
      <c r="Z825" s="60"/>
    </row>
    <row r="826" spans="23:26" ht="15.75" customHeight="1">
      <c r="W826" s="171"/>
      <c r="X826" s="71"/>
      <c r="Z826" s="60"/>
    </row>
    <row r="827" spans="23:26" ht="15.75" customHeight="1">
      <c r="W827" s="171"/>
      <c r="X827" s="71"/>
      <c r="Z827" s="60"/>
    </row>
    <row r="828" spans="23:26" ht="15.75" customHeight="1">
      <c r="W828" s="171"/>
      <c r="X828" s="71"/>
      <c r="Z828" s="60"/>
    </row>
    <row r="829" spans="23:26" ht="15.75" customHeight="1">
      <c r="W829" s="171"/>
      <c r="X829" s="71"/>
      <c r="Z829" s="60"/>
    </row>
    <row r="830" spans="23:26" ht="15.75" customHeight="1">
      <c r="W830" s="171"/>
      <c r="X830" s="71"/>
      <c r="Z830" s="60"/>
    </row>
    <row r="831" spans="23:26" ht="15.75" customHeight="1">
      <c r="W831" s="171"/>
      <c r="X831" s="71"/>
      <c r="Z831" s="60"/>
    </row>
    <row r="832" spans="23:26" ht="15.75" customHeight="1">
      <c r="W832" s="171"/>
      <c r="X832" s="71"/>
      <c r="Z832" s="60"/>
    </row>
    <row r="833" spans="23:26" ht="15.75" customHeight="1">
      <c r="W833" s="171"/>
      <c r="X833" s="71"/>
      <c r="Z833" s="60"/>
    </row>
    <row r="834" spans="23:26" ht="15.75" customHeight="1">
      <c r="W834" s="171"/>
      <c r="X834" s="71"/>
      <c r="Z834" s="60"/>
    </row>
    <row r="835" spans="23:26" ht="15.75" customHeight="1">
      <c r="W835" s="171"/>
      <c r="X835" s="71"/>
      <c r="Z835" s="60"/>
    </row>
    <row r="836" spans="23:26" ht="15.75" customHeight="1">
      <c r="W836" s="171"/>
      <c r="X836" s="71"/>
      <c r="Z836" s="60"/>
    </row>
    <row r="837" spans="23:26" ht="15.75" customHeight="1">
      <c r="W837" s="171"/>
      <c r="X837" s="71"/>
      <c r="Z837" s="60"/>
    </row>
    <row r="838" spans="23:26" ht="15.75" customHeight="1">
      <c r="W838" s="171"/>
      <c r="X838" s="71"/>
      <c r="Z838" s="60"/>
    </row>
    <row r="839" spans="23:26" ht="15.75" customHeight="1">
      <c r="W839" s="171"/>
      <c r="X839" s="71"/>
      <c r="Z839" s="60"/>
    </row>
    <row r="840" spans="23:26" ht="15.75" customHeight="1">
      <c r="W840" s="171"/>
      <c r="X840" s="71"/>
      <c r="Z840" s="60"/>
    </row>
    <row r="841" spans="23:26" ht="15.75" customHeight="1">
      <c r="W841" s="171"/>
      <c r="X841" s="71"/>
      <c r="Z841" s="60"/>
    </row>
    <row r="842" spans="23:26" ht="15.75" customHeight="1">
      <c r="W842" s="171"/>
      <c r="X842" s="71"/>
      <c r="Z842" s="60"/>
    </row>
    <row r="843" spans="23:26" ht="15.75" customHeight="1">
      <c r="W843" s="171"/>
      <c r="X843" s="71"/>
      <c r="Z843" s="60"/>
    </row>
    <row r="844" spans="23:26" ht="15.75" customHeight="1">
      <c r="W844" s="171"/>
      <c r="X844" s="71"/>
      <c r="Z844" s="60"/>
    </row>
    <row r="845" spans="23:26" ht="15.75" customHeight="1">
      <c r="W845" s="171"/>
      <c r="X845" s="71"/>
      <c r="Z845" s="60"/>
    </row>
    <row r="846" spans="23:26" ht="15.75" customHeight="1">
      <c r="W846" s="171"/>
      <c r="X846" s="71"/>
      <c r="Z846" s="60"/>
    </row>
    <row r="847" spans="23:26" ht="15.75" customHeight="1">
      <c r="W847" s="171"/>
      <c r="X847" s="71"/>
      <c r="Z847" s="60"/>
    </row>
    <row r="848" spans="23:26" ht="15.75" customHeight="1">
      <c r="W848" s="171"/>
      <c r="X848" s="71"/>
      <c r="Z848" s="60"/>
    </row>
    <row r="849" spans="23:26" ht="15.75" customHeight="1">
      <c r="W849" s="171"/>
      <c r="X849" s="71"/>
      <c r="Z849" s="60"/>
    </row>
    <row r="850" spans="23:26" ht="15.75" customHeight="1">
      <c r="W850" s="171"/>
      <c r="X850" s="71"/>
      <c r="Z850" s="60"/>
    </row>
    <row r="851" spans="23:26" ht="15.75" customHeight="1">
      <c r="W851" s="171"/>
      <c r="X851" s="71"/>
      <c r="Z851" s="60"/>
    </row>
    <row r="852" spans="23:26" ht="15.75" customHeight="1">
      <c r="W852" s="171"/>
      <c r="X852" s="71"/>
      <c r="Z852" s="60"/>
    </row>
    <row r="853" spans="23:26" ht="15.75" customHeight="1">
      <c r="W853" s="171"/>
      <c r="X853" s="71"/>
      <c r="Z853" s="60"/>
    </row>
    <row r="854" spans="23:26" ht="15.75" customHeight="1">
      <c r="W854" s="171"/>
      <c r="X854" s="71"/>
      <c r="Z854" s="60"/>
    </row>
    <row r="855" spans="23:26" ht="15.75" customHeight="1">
      <c r="W855" s="171"/>
      <c r="X855" s="71"/>
      <c r="Z855" s="60"/>
    </row>
    <row r="856" spans="23:26" ht="15.75" customHeight="1">
      <c r="W856" s="171"/>
      <c r="X856" s="71"/>
      <c r="Z856" s="60"/>
    </row>
    <row r="857" spans="23:26" ht="15.75" customHeight="1">
      <c r="W857" s="171"/>
      <c r="X857" s="71"/>
      <c r="Z857" s="60"/>
    </row>
    <row r="858" spans="23:26" ht="15.75" customHeight="1">
      <c r="W858" s="171"/>
      <c r="X858" s="71"/>
      <c r="Z858" s="60"/>
    </row>
    <row r="859" spans="23:26" ht="15.75" customHeight="1">
      <c r="W859" s="171"/>
      <c r="X859" s="71"/>
      <c r="Z859" s="60"/>
    </row>
    <row r="860" spans="23:26" ht="15.75" customHeight="1">
      <c r="W860" s="171"/>
      <c r="X860" s="71"/>
      <c r="Z860" s="60"/>
    </row>
    <row r="861" spans="23:26" ht="15.75" customHeight="1">
      <c r="W861" s="171"/>
      <c r="X861" s="71"/>
      <c r="Z861" s="60"/>
    </row>
    <row r="862" spans="23:26" ht="15.75" customHeight="1">
      <c r="W862" s="171"/>
      <c r="X862" s="71"/>
      <c r="Z862" s="60"/>
    </row>
    <row r="863" spans="23:26" ht="15.75" customHeight="1">
      <c r="W863" s="171"/>
      <c r="X863" s="71"/>
      <c r="Z863" s="60"/>
    </row>
    <row r="864" spans="23:26" ht="15.75" customHeight="1">
      <c r="W864" s="171"/>
      <c r="X864" s="71"/>
      <c r="Z864" s="60"/>
    </row>
    <row r="865" spans="23:26" ht="15.75" customHeight="1">
      <c r="W865" s="171"/>
      <c r="X865" s="71"/>
      <c r="Z865" s="60"/>
    </row>
    <row r="866" spans="23:26" ht="15.75" customHeight="1">
      <c r="W866" s="171"/>
      <c r="X866" s="71"/>
      <c r="Z866" s="60"/>
    </row>
    <row r="867" spans="23:26" ht="15.75" customHeight="1">
      <c r="W867" s="171"/>
      <c r="X867" s="71"/>
      <c r="Z867" s="60"/>
    </row>
    <row r="868" spans="23:26" ht="15.75" customHeight="1">
      <c r="W868" s="171"/>
      <c r="X868" s="71"/>
      <c r="Z868" s="60"/>
    </row>
    <row r="869" spans="23:26" ht="15.75" customHeight="1">
      <c r="W869" s="171"/>
      <c r="X869" s="71"/>
      <c r="Z869" s="60"/>
    </row>
    <row r="870" spans="23:26" ht="15.75" customHeight="1">
      <c r="W870" s="171"/>
      <c r="X870" s="71"/>
      <c r="Z870" s="60"/>
    </row>
    <row r="871" spans="23:26" ht="15.75" customHeight="1">
      <c r="W871" s="171"/>
      <c r="X871" s="71"/>
      <c r="Z871" s="60"/>
    </row>
    <row r="872" spans="23:26" ht="15.75" customHeight="1">
      <c r="W872" s="171"/>
      <c r="X872" s="71"/>
      <c r="Z872" s="60"/>
    </row>
    <row r="873" spans="23:26" ht="15.75" customHeight="1">
      <c r="W873" s="171"/>
      <c r="X873" s="71"/>
      <c r="Z873" s="60"/>
    </row>
    <row r="874" spans="23:26" ht="15.75" customHeight="1">
      <c r="W874" s="171"/>
      <c r="X874" s="71"/>
      <c r="Z874" s="60"/>
    </row>
    <row r="875" spans="23:26" ht="15.75" customHeight="1">
      <c r="W875" s="171"/>
      <c r="X875" s="71"/>
      <c r="Z875" s="60"/>
    </row>
    <row r="876" spans="23:26" ht="15.75" customHeight="1">
      <c r="W876" s="171"/>
      <c r="X876" s="71"/>
      <c r="Z876" s="60"/>
    </row>
    <row r="877" spans="23:26" ht="15.75" customHeight="1">
      <c r="W877" s="171"/>
      <c r="X877" s="71"/>
      <c r="Z877" s="60"/>
    </row>
    <row r="878" spans="23:26" ht="15.75" customHeight="1">
      <c r="W878" s="171"/>
      <c r="X878" s="71"/>
      <c r="Z878" s="60"/>
    </row>
    <row r="879" spans="23:26" ht="15.75" customHeight="1">
      <c r="W879" s="171"/>
      <c r="X879" s="71"/>
      <c r="Z879" s="60"/>
    </row>
    <row r="880" spans="23:26" ht="15.75" customHeight="1">
      <c r="W880" s="171"/>
      <c r="X880" s="71"/>
      <c r="Z880" s="60"/>
    </row>
    <row r="881" spans="23:26" ht="15.75" customHeight="1">
      <c r="W881" s="171"/>
      <c r="X881" s="71"/>
      <c r="Z881" s="60"/>
    </row>
    <row r="882" spans="23:26" ht="15.75" customHeight="1">
      <c r="W882" s="171"/>
      <c r="X882" s="71"/>
      <c r="Z882" s="60"/>
    </row>
    <row r="883" spans="23:26" ht="15.75" customHeight="1">
      <c r="W883" s="171"/>
      <c r="X883" s="71"/>
      <c r="Z883" s="60"/>
    </row>
    <row r="884" spans="23:26" ht="15.75" customHeight="1">
      <c r="W884" s="171"/>
      <c r="X884" s="71"/>
      <c r="Z884" s="60"/>
    </row>
    <row r="885" spans="23:26" ht="15.75" customHeight="1">
      <c r="W885" s="171"/>
      <c r="X885" s="71"/>
      <c r="Z885" s="60"/>
    </row>
    <row r="886" spans="23:26" ht="15.75" customHeight="1">
      <c r="W886" s="171"/>
      <c r="X886" s="71"/>
      <c r="Z886" s="60"/>
    </row>
    <row r="887" spans="23:26" ht="15.75" customHeight="1">
      <c r="W887" s="171"/>
      <c r="X887" s="71"/>
      <c r="Z887" s="60"/>
    </row>
    <row r="888" spans="23:26" ht="15.75" customHeight="1">
      <c r="W888" s="171"/>
      <c r="X888" s="71"/>
      <c r="Z888" s="60"/>
    </row>
    <row r="889" spans="23:26" ht="15.75" customHeight="1">
      <c r="W889" s="171"/>
      <c r="X889" s="71"/>
      <c r="Z889" s="60"/>
    </row>
    <row r="890" spans="23:26" ht="15.75" customHeight="1">
      <c r="W890" s="171"/>
      <c r="X890" s="71"/>
      <c r="Z890" s="60"/>
    </row>
    <row r="891" spans="23:26" ht="15.75" customHeight="1">
      <c r="W891" s="171"/>
      <c r="X891" s="71"/>
      <c r="Z891" s="60"/>
    </row>
    <row r="892" spans="23:26" ht="15.75" customHeight="1">
      <c r="W892" s="171"/>
      <c r="X892" s="71"/>
      <c r="Z892" s="60"/>
    </row>
    <row r="893" spans="23:26" ht="15.75" customHeight="1">
      <c r="W893" s="171"/>
      <c r="X893" s="71"/>
      <c r="Z893" s="60"/>
    </row>
    <row r="894" spans="23:26" ht="15.75" customHeight="1">
      <c r="W894" s="171"/>
      <c r="X894" s="71"/>
      <c r="Z894" s="60"/>
    </row>
    <row r="895" spans="23:26" ht="15.75" customHeight="1">
      <c r="W895" s="171"/>
      <c r="X895" s="71"/>
      <c r="Z895" s="60"/>
    </row>
    <row r="896" spans="23:26" ht="15.75" customHeight="1">
      <c r="W896" s="171"/>
      <c r="X896" s="71"/>
      <c r="Z896" s="60"/>
    </row>
    <row r="897" spans="23:26" ht="15.75" customHeight="1">
      <c r="W897" s="171"/>
      <c r="X897" s="71"/>
      <c r="Z897" s="60"/>
    </row>
    <row r="898" spans="23:26" ht="15.75" customHeight="1">
      <c r="W898" s="171"/>
      <c r="X898" s="71"/>
      <c r="Z898" s="60"/>
    </row>
    <row r="899" spans="23:26" ht="15.75" customHeight="1">
      <c r="W899" s="171"/>
      <c r="X899" s="71"/>
      <c r="Z899" s="60"/>
    </row>
    <row r="900" spans="23:26" ht="15.75" customHeight="1">
      <c r="W900" s="171"/>
      <c r="X900" s="71"/>
      <c r="Z900" s="60"/>
    </row>
    <row r="901" spans="23:26" ht="15.75" customHeight="1">
      <c r="W901" s="171"/>
      <c r="X901" s="71"/>
      <c r="Z901" s="60"/>
    </row>
    <row r="902" spans="23:26" ht="15.75" customHeight="1">
      <c r="W902" s="171"/>
      <c r="X902" s="71"/>
      <c r="Z902" s="60"/>
    </row>
    <row r="903" spans="23:26" ht="15.75" customHeight="1">
      <c r="W903" s="171"/>
      <c r="X903" s="71"/>
      <c r="Z903" s="60"/>
    </row>
    <row r="904" spans="23:26" ht="15.75" customHeight="1">
      <c r="W904" s="171"/>
      <c r="X904" s="71"/>
      <c r="Z904" s="60"/>
    </row>
    <row r="905" spans="23:26" ht="15.75" customHeight="1">
      <c r="W905" s="171"/>
      <c r="X905" s="71"/>
      <c r="Z905" s="60"/>
    </row>
    <row r="906" spans="23:26" ht="15.75" customHeight="1">
      <c r="W906" s="171"/>
      <c r="X906" s="71"/>
      <c r="Z906" s="60"/>
    </row>
    <row r="907" spans="23:26" ht="15.75" customHeight="1">
      <c r="W907" s="171"/>
      <c r="X907" s="71"/>
      <c r="Z907" s="60"/>
    </row>
    <row r="908" spans="23:26" ht="15.75" customHeight="1">
      <c r="W908" s="171"/>
      <c r="X908" s="71"/>
      <c r="Z908" s="60"/>
    </row>
    <row r="909" spans="23:26" ht="15.75" customHeight="1">
      <c r="W909" s="171"/>
      <c r="X909" s="71"/>
      <c r="Z909" s="60"/>
    </row>
    <row r="910" spans="23:26" ht="15.75" customHeight="1">
      <c r="W910" s="171"/>
      <c r="X910" s="71"/>
      <c r="Z910" s="60"/>
    </row>
    <row r="911" spans="23:26" ht="15.75" customHeight="1">
      <c r="W911" s="171"/>
      <c r="X911" s="71"/>
      <c r="Z911" s="60"/>
    </row>
    <row r="912" spans="23:26" ht="15.75" customHeight="1">
      <c r="W912" s="171"/>
      <c r="X912" s="71"/>
      <c r="Z912" s="60"/>
    </row>
    <row r="913" spans="23:26" ht="15.75" customHeight="1">
      <c r="W913" s="171"/>
      <c r="X913" s="71"/>
      <c r="Z913" s="60"/>
    </row>
    <row r="914" spans="23:26" ht="15.75" customHeight="1">
      <c r="W914" s="171"/>
      <c r="X914" s="71"/>
      <c r="Z914" s="60"/>
    </row>
    <row r="915" spans="23:26" ht="15.75" customHeight="1">
      <c r="W915" s="171"/>
      <c r="X915" s="71"/>
      <c r="Z915" s="60"/>
    </row>
    <row r="916" spans="23:26" ht="15.75" customHeight="1">
      <c r="W916" s="171"/>
      <c r="X916" s="71"/>
      <c r="Z916" s="60"/>
    </row>
    <row r="917" spans="23:26" ht="15.75" customHeight="1">
      <c r="W917" s="171"/>
      <c r="X917" s="71"/>
      <c r="Z917" s="60"/>
    </row>
    <row r="918" spans="23:26" ht="15.75" customHeight="1">
      <c r="W918" s="171"/>
      <c r="X918" s="71"/>
      <c r="Z918" s="60"/>
    </row>
    <row r="919" spans="23:26" ht="15.75" customHeight="1">
      <c r="W919" s="171"/>
      <c r="X919" s="71"/>
      <c r="Z919" s="60"/>
    </row>
    <row r="920" spans="23:26" ht="15.75" customHeight="1">
      <c r="W920" s="171"/>
      <c r="X920" s="71"/>
      <c r="Z920" s="60"/>
    </row>
    <row r="921" spans="23:26" ht="15.75" customHeight="1">
      <c r="W921" s="171"/>
      <c r="X921" s="71"/>
      <c r="Z921" s="60"/>
    </row>
    <row r="922" spans="23:26" ht="15.75" customHeight="1">
      <c r="W922" s="171"/>
      <c r="X922" s="71"/>
      <c r="Z922" s="60"/>
    </row>
    <row r="923" spans="23:26" ht="15.75" customHeight="1">
      <c r="W923" s="171"/>
      <c r="X923" s="71"/>
      <c r="Z923" s="60"/>
    </row>
    <row r="924" spans="23:26" ht="15.75" customHeight="1">
      <c r="W924" s="171"/>
      <c r="X924" s="71"/>
      <c r="Z924" s="60"/>
    </row>
    <row r="925" spans="23:26" ht="15.75" customHeight="1">
      <c r="W925" s="171"/>
      <c r="X925" s="71"/>
      <c r="Z925" s="60"/>
    </row>
    <row r="926" spans="23:26" ht="15.75" customHeight="1">
      <c r="W926" s="171"/>
      <c r="X926" s="71"/>
      <c r="Z926" s="60"/>
    </row>
    <row r="927" spans="23:26" ht="15.75" customHeight="1">
      <c r="W927" s="171"/>
      <c r="X927" s="71"/>
      <c r="Z927" s="60"/>
    </row>
    <row r="928" spans="23:26" ht="15.75" customHeight="1">
      <c r="W928" s="171"/>
      <c r="X928" s="71"/>
      <c r="Z928" s="60"/>
    </row>
    <row r="929" spans="23:26" ht="15.75" customHeight="1">
      <c r="W929" s="171"/>
      <c r="X929" s="71"/>
      <c r="Z929" s="60"/>
    </row>
    <row r="930" spans="23:26" ht="15.75" customHeight="1">
      <c r="W930" s="171"/>
      <c r="X930" s="71"/>
      <c r="Z930" s="60"/>
    </row>
    <row r="931" spans="23:26" ht="15.75" customHeight="1">
      <c r="W931" s="171"/>
      <c r="X931" s="71"/>
      <c r="Z931" s="60"/>
    </row>
    <row r="932" spans="23:26" ht="15.75" customHeight="1">
      <c r="W932" s="171"/>
      <c r="X932" s="71"/>
      <c r="Z932" s="60"/>
    </row>
    <row r="933" spans="23:26" ht="15.75" customHeight="1">
      <c r="W933" s="171"/>
      <c r="X933" s="71"/>
      <c r="Z933" s="60"/>
    </row>
    <row r="934" spans="23:26" ht="15.75" customHeight="1">
      <c r="W934" s="171"/>
      <c r="X934" s="71"/>
      <c r="Z934" s="60"/>
    </row>
    <row r="935" spans="23:26" ht="15.75" customHeight="1">
      <c r="W935" s="171"/>
      <c r="X935" s="71"/>
      <c r="Z935" s="60"/>
    </row>
    <row r="936" spans="23:26" ht="15.75" customHeight="1">
      <c r="W936" s="171"/>
      <c r="X936" s="71"/>
      <c r="Z936" s="60"/>
    </row>
    <row r="937" spans="23:26" ht="15.75" customHeight="1">
      <c r="W937" s="171"/>
      <c r="X937" s="71"/>
      <c r="Z937" s="60"/>
    </row>
    <row r="938" spans="23:26" ht="15.75" customHeight="1">
      <c r="W938" s="171"/>
      <c r="X938" s="71"/>
      <c r="Z938" s="60"/>
    </row>
    <row r="939" spans="23:26" ht="15.75" customHeight="1">
      <c r="W939" s="171"/>
      <c r="X939" s="71"/>
      <c r="Z939" s="60"/>
    </row>
    <row r="940" spans="23:26" ht="15.75" customHeight="1">
      <c r="W940" s="171"/>
      <c r="X940" s="71"/>
      <c r="Z940" s="60"/>
    </row>
    <row r="941" spans="23:26" ht="15.75" customHeight="1">
      <c r="W941" s="171"/>
      <c r="X941" s="71"/>
      <c r="Z941" s="60"/>
    </row>
    <row r="942" spans="23:26" ht="15.75" customHeight="1">
      <c r="W942" s="171"/>
      <c r="X942" s="71"/>
      <c r="Z942" s="60"/>
    </row>
    <row r="943" spans="23:26" ht="15.75" customHeight="1">
      <c r="W943" s="171"/>
      <c r="X943" s="71"/>
      <c r="Z943" s="60"/>
    </row>
    <row r="944" spans="23:26" ht="15.75" customHeight="1">
      <c r="W944" s="171"/>
      <c r="X944" s="71"/>
      <c r="Z944" s="60"/>
    </row>
    <row r="945" spans="23:26" ht="15.75" customHeight="1">
      <c r="W945" s="171"/>
      <c r="X945" s="71"/>
      <c r="Z945" s="60"/>
    </row>
    <row r="946" spans="23:26" ht="15.75" customHeight="1">
      <c r="W946" s="171"/>
      <c r="X946" s="71"/>
      <c r="Z946" s="60"/>
    </row>
    <row r="947" spans="23:26" ht="15.75" customHeight="1">
      <c r="W947" s="171"/>
      <c r="X947" s="71"/>
      <c r="Z947" s="60"/>
    </row>
    <row r="948" spans="23:26" ht="15.75" customHeight="1">
      <c r="W948" s="171"/>
      <c r="X948" s="71"/>
      <c r="Z948" s="60"/>
    </row>
    <row r="949" spans="23:26" ht="15.75" customHeight="1">
      <c r="W949" s="171"/>
      <c r="X949" s="71"/>
      <c r="Z949" s="60"/>
    </row>
    <row r="950" spans="23:26" ht="15.75" customHeight="1">
      <c r="W950" s="171"/>
      <c r="X950" s="71"/>
      <c r="Z950" s="60"/>
    </row>
    <row r="951" spans="23:26" ht="15.75" customHeight="1">
      <c r="W951" s="171"/>
      <c r="X951" s="71"/>
      <c r="Z951" s="60"/>
    </row>
    <row r="952" spans="23:26" ht="15.75" customHeight="1">
      <c r="W952" s="171"/>
      <c r="X952" s="71"/>
      <c r="Z952" s="60"/>
    </row>
    <row r="953" spans="23:26" ht="15.75" customHeight="1">
      <c r="W953" s="171"/>
      <c r="X953" s="71"/>
      <c r="Z953" s="60"/>
    </row>
    <row r="954" spans="23:26" ht="15.75" customHeight="1">
      <c r="W954" s="171"/>
      <c r="X954" s="71"/>
      <c r="Z954" s="60"/>
    </row>
    <row r="955" spans="23:26" ht="15.75" customHeight="1">
      <c r="W955" s="171"/>
      <c r="X955" s="71"/>
      <c r="Z955" s="60"/>
    </row>
    <row r="956" spans="23:26" ht="15.75" customHeight="1">
      <c r="W956" s="171"/>
      <c r="X956" s="71"/>
      <c r="Z956" s="60"/>
    </row>
    <row r="957" spans="23:26" ht="15.75" customHeight="1">
      <c r="W957" s="171"/>
      <c r="X957" s="71"/>
      <c r="Z957" s="60"/>
    </row>
    <row r="958" spans="23:26" ht="15.75" customHeight="1">
      <c r="W958" s="171"/>
      <c r="X958" s="71"/>
      <c r="Z958" s="60"/>
    </row>
    <row r="959" spans="23:26" ht="15.75" customHeight="1">
      <c r="W959" s="171"/>
      <c r="X959" s="71"/>
      <c r="Z959" s="60"/>
    </row>
    <row r="960" spans="23:26" ht="15.75" customHeight="1">
      <c r="W960" s="171"/>
      <c r="X960" s="71"/>
      <c r="Z960" s="60"/>
    </row>
    <row r="961" spans="23:26" ht="15.75" customHeight="1">
      <c r="W961" s="171"/>
      <c r="X961" s="71"/>
      <c r="Z961" s="60"/>
    </row>
    <row r="962" spans="23:26" ht="15.75" customHeight="1">
      <c r="W962" s="171"/>
      <c r="X962" s="71"/>
      <c r="Z962" s="60"/>
    </row>
    <row r="963" spans="23:26" ht="15.75" customHeight="1">
      <c r="W963" s="171"/>
      <c r="X963" s="71"/>
      <c r="Z963" s="60"/>
    </row>
    <row r="964" spans="23:26" ht="15.75" customHeight="1">
      <c r="W964" s="171"/>
      <c r="X964" s="71"/>
      <c r="Z964" s="60"/>
    </row>
    <row r="965" spans="23:26" ht="15.75" customHeight="1">
      <c r="W965" s="171"/>
      <c r="X965" s="71"/>
      <c r="Z965" s="60"/>
    </row>
    <row r="966" spans="23:26" ht="15.75" customHeight="1">
      <c r="W966" s="171"/>
      <c r="X966" s="71"/>
      <c r="Z966" s="60"/>
    </row>
    <row r="967" spans="23:26" ht="15.75" customHeight="1">
      <c r="W967" s="171"/>
      <c r="X967" s="71"/>
      <c r="Z967" s="60"/>
    </row>
    <row r="968" spans="23:26" ht="15.75" customHeight="1">
      <c r="W968" s="171"/>
      <c r="X968" s="71"/>
      <c r="Z968" s="60"/>
    </row>
    <row r="969" spans="23:26" ht="15.75" customHeight="1">
      <c r="W969" s="171"/>
      <c r="X969" s="71"/>
      <c r="Z969" s="60"/>
    </row>
    <row r="970" spans="23:26" ht="15.75" customHeight="1">
      <c r="W970" s="171"/>
      <c r="X970" s="71"/>
      <c r="Z970" s="60"/>
    </row>
    <row r="971" spans="23:26" ht="15.75" customHeight="1">
      <c r="W971" s="171"/>
      <c r="X971" s="71"/>
      <c r="Z971" s="60"/>
    </row>
    <row r="972" spans="23:26" ht="15.75" customHeight="1">
      <c r="W972" s="171"/>
      <c r="X972" s="71"/>
      <c r="Z972" s="60"/>
    </row>
    <row r="973" spans="23:26" ht="15.75" customHeight="1">
      <c r="W973" s="171"/>
      <c r="X973" s="71"/>
      <c r="Z973" s="60"/>
    </row>
    <row r="974" spans="23:26" ht="15.75" customHeight="1">
      <c r="W974" s="171"/>
      <c r="X974" s="71"/>
      <c r="Z974" s="60"/>
    </row>
    <row r="975" spans="23:26" ht="15.75" customHeight="1">
      <c r="W975" s="171"/>
      <c r="X975" s="71"/>
      <c r="Z975" s="60"/>
    </row>
    <row r="976" spans="23:26" ht="15.75" customHeight="1">
      <c r="W976" s="171"/>
      <c r="X976" s="71"/>
      <c r="Z976" s="60"/>
    </row>
    <row r="977" spans="23:26" ht="15.75" customHeight="1">
      <c r="W977" s="171"/>
      <c r="X977" s="71"/>
      <c r="Z977" s="60"/>
    </row>
    <row r="978" spans="23:26" ht="15.75" customHeight="1">
      <c r="W978" s="171"/>
      <c r="X978" s="71"/>
      <c r="Z978" s="60"/>
    </row>
    <row r="979" spans="23:26" ht="15.75" customHeight="1">
      <c r="W979" s="171"/>
      <c r="X979" s="71"/>
      <c r="Z979" s="60"/>
    </row>
    <row r="980" spans="23:26" ht="15.75" customHeight="1">
      <c r="W980" s="171"/>
      <c r="X980" s="71"/>
      <c r="Z980" s="60"/>
    </row>
    <row r="981" spans="23:26" ht="15.75" customHeight="1">
      <c r="W981" s="171"/>
      <c r="X981" s="71"/>
      <c r="Z981" s="60"/>
    </row>
    <row r="982" spans="23:26" ht="15.75" customHeight="1">
      <c r="W982" s="171"/>
      <c r="X982" s="71"/>
      <c r="Z982" s="60"/>
    </row>
    <row r="983" spans="23:26" ht="15.75" customHeight="1">
      <c r="W983" s="171"/>
      <c r="X983" s="71"/>
      <c r="Z983" s="60"/>
    </row>
    <row r="984" spans="23:26" ht="15.75" customHeight="1">
      <c r="W984" s="171"/>
      <c r="X984" s="71"/>
      <c r="Z984" s="60"/>
    </row>
    <row r="985" spans="23:26" ht="15.75" customHeight="1">
      <c r="W985" s="171"/>
      <c r="X985" s="71"/>
      <c r="Z985" s="60"/>
    </row>
    <row r="986" spans="23:26" ht="15.75" customHeight="1">
      <c r="W986" s="171"/>
      <c r="X986" s="71"/>
      <c r="Z986" s="60"/>
    </row>
    <row r="987" spans="23:26" ht="15.75" customHeight="1">
      <c r="W987" s="171"/>
      <c r="X987" s="71"/>
      <c r="Z987" s="60"/>
    </row>
    <row r="988" spans="23:26" ht="15.75" customHeight="1">
      <c r="W988" s="171"/>
      <c r="X988" s="71"/>
      <c r="Z988" s="60"/>
    </row>
    <row r="989" spans="23:26" ht="15.75" customHeight="1">
      <c r="W989" s="171"/>
      <c r="X989" s="71"/>
      <c r="Z989" s="60"/>
    </row>
    <row r="990" spans="23:26" ht="15.75" customHeight="1">
      <c r="W990" s="171"/>
      <c r="X990" s="71"/>
      <c r="Z990" s="60"/>
    </row>
    <row r="991" spans="23:26" ht="15.75" customHeight="1">
      <c r="W991" s="171"/>
      <c r="X991" s="71"/>
      <c r="Z991" s="60"/>
    </row>
    <row r="992" spans="23:26" ht="15.75" customHeight="1">
      <c r="W992" s="171"/>
      <c r="X992" s="71"/>
      <c r="Z992" s="60"/>
    </row>
    <row r="993" spans="23:26" ht="15.75" customHeight="1">
      <c r="W993" s="171"/>
      <c r="X993" s="71"/>
      <c r="Z993" s="60"/>
    </row>
    <row r="994" spans="23:26" ht="15.75" customHeight="1">
      <c r="W994" s="171"/>
      <c r="X994" s="71"/>
      <c r="Z994" s="60"/>
    </row>
    <row r="995" spans="23:26" ht="15.75" customHeight="1">
      <c r="W995" s="171"/>
      <c r="X995" s="71"/>
      <c r="Z995" s="60"/>
    </row>
    <row r="996" spans="23:26" ht="15.75" customHeight="1">
      <c r="W996" s="171"/>
      <c r="X996" s="71"/>
      <c r="Z996" s="60"/>
    </row>
    <row r="997" spans="23:26" ht="15.75" customHeight="1">
      <c r="W997" s="171"/>
      <c r="X997" s="71"/>
      <c r="Z997" s="60"/>
    </row>
    <row r="998" spans="23:26" ht="15.75" customHeight="1">
      <c r="W998" s="171"/>
      <c r="X998" s="71"/>
      <c r="Z998" s="60"/>
    </row>
    <row r="999" spans="23:26" ht="15.75" customHeight="1">
      <c r="W999" s="171"/>
      <c r="X999" s="71"/>
      <c r="Z999" s="60"/>
    </row>
    <row r="1000" spans="23:26" ht="15.75" customHeight="1">
      <c r="W1000" s="171"/>
      <c r="X1000" s="71"/>
      <c r="Z1000" s="60"/>
    </row>
    <row r="1001" spans="23:26" ht="15.75" customHeight="1">
      <c r="W1001" s="171"/>
      <c r="X1001" s="71"/>
      <c r="Z1001" s="60"/>
    </row>
    <row r="1002" spans="23:26" ht="15.75" customHeight="1">
      <c r="W1002" s="171"/>
      <c r="X1002" s="71"/>
      <c r="Z1002" s="60"/>
    </row>
    <row r="1003" spans="23:26" ht="15.75" customHeight="1">
      <c r="W1003" s="171"/>
      <c r="X1003" s="71"/>
      <c r="Z1003" s="60"/>
    </row>
    <row r="1004" spans="23:26" ht="15.75" customHeight="1">
      <c r="W1004" s="171"/>
      <c r="X1004" s="71"/>
      <c r="Z1004" s="60"/>
    </row>
    <row r="1005" spans="23:26" ht="15.75" customHeight="1">
      <c r="W1005" s="171"/>
      <c r="X1005" s="71"/>
      <c r="Z1005" s="60"/>
    </row>
    <row r="1006" spans="23:26" ht="15.75" customHeight="1">
      <c r="W1006" s="171"/>
      <c r="X1006" s="71"/>
      <c r="Z1006" s="60"/>
    </row>
    <row r="1007" spans="23:26" ht="15.75" customHeight="1">
      <c r="W1007" s="171"/>
      <c r="X1007" s="71"/>
      <c r="Z1007" s="60"/>
    </row>
    <row r="1008" spans="23:26" ht="15.75" customHeight="1">
      <c r="W1008" s="171"/>
      <c r="X1008" s="71"/>
      <c r="Z1008" s="60"/>
    </row>
    <row r="1009" spans="23:26" ht="15.75" customHeight="1">
      <c r="W1009" s="171"/>
      <c r="X1009" s="71"/>
      <c r="Z1009" s="60"/>
    </row>
    <row r="1010" spans="23:26" ht="15.75" customHeight="1">
      <c r="W1010" s="171"/>
      <c r="X1010" s="71"/>
      <c r="Z1010" s="60"/>
    </row>
    <row r="1011" spans="23:26" ht="15.75" customHeight="1">
      <c r="W1011" s="171"/>
      <c r="X1011" s="71"/>
      <c r="Z1011" s="60"/>
    </row>
    <row r="1012" spans="23:26" ht="15.75" customHeight="1">
      <c r="W1012" s="171"/>
      <c r="X1012" s="71"/>
      <c r="Z1012" s="60"/>
    </row>
    <row r="1013" spans="23:26" ht="15.75" customHeight="1">
      <c r="W1013" s="171"/>
      <c r="X1013" s="71"/>
      <c r="Z1013" s="60"/>
    </row>
    <row r="1014" spans="23:26" ht="15.75" customHeight="1">
      <c r="W1014" s="171"/>
      <c r="X1014" s="71"/>
      <c r="Z1014" s="60"/>
    </row>
    <row r="1015" spans="23:26" ht="15.75" customHeight="1">
      <c r="W1015" s="171"/>
      <c r="X1015" s="71"/>
      <c r="Z1015" s="60"/>
    </row>
    <row r="1016" spans="23:26" ht="15.75" customHeight="1">
      <c r="W1016" s="171"/>
      <c r="X1016" s="71"/>
      <c r="Z1016" s="60"/>
    </row>
    <row r="1017" spans="23:26" ht="15.75" customHeight="1">
      <c r="W1017" s="171"/>
      <c r="X1017" s="71"/>
      <c r="Z1017" s="60"/>
    </row>
    <row r="1018" spans="23:26" ht="15.75" customHeight="1">
      <c r="W1018" s="171"/>
      <c r="X1018" s="71"/>
      <c r="Z1018" s="60"/>
    </row>
    <row r="1019" spans="23:26" ht="15.75" customHeight="1">
      <c r="W1019" s="171"/>
      <c r="X1019" s="71"/>
      <c r="Z1019" s="60"/>
    </row>
    <row r="1020" spans="23:26" ht="15.75" customHeight="1">
      <c r="W1020" s="171"/>
      <c r="X1020" s="71"/>
      <c r="Z1020" s="60"/>
    </row>
    <row r="1021" spans="23:26" ht="15.75" customHeight="1">
      <c r="W1021" s="171"/>
      <c r="X1021" s="71"/>
      <c r="Z1021" s="60"/>
    </row>
    <row r="1022" spans="23:26" ht="15.75" customHeight="1">
      <c r="W1022" s="171"/>
      <c r="X1022" s="71"/>
      <c r="Z1022" s="60"/>
    </row>
    <row r="1023" spans="23:26" ht="15.75" customHeight="1">
      <c r="W1023" s="171"/>
      <c r="X1023" s="71"/>
      <c r="Z1023" s="60"/>
    </row>
    <row r="1024" spans="23:26" ht="15.75" customHeight="1">
      <c r="W1024" s="171"/>
      <c r="X1024" s="71"/>
      <c r="Z1024" s="60"/>
    </row>
    <row r="1025" spans="23:26" ht="15.75" customHeight="1">
      <c r="W1025" s="171"/>
      <c r="X1025" s="71"/>
      <c r="Z1025" s="60"/>
    </row>
    <row r="1026" spans="23:26" ht="15.75" customHeight="1">
      <c r="W1026" s="171"/>
      <c r="X1026" s="71"/>
      <c r="Z1026" s="60"/>
    </row>
    <row r="1027" spans="23:26" ht="15.75" customHeight="1">
      <c r="W1027" s="171"/>
      <c r="X1027" s="71"/>
      <c r="Z1027" s="60"/>
    </row>
    <row r="1028" spans="23:26" ht="15.75" customHeight="1">
      <c r="W1028" s="171"/>
      <c r="X1028" s="71"/>
      <c r="Z1028" s="60"/>
    </row>
    <row r="1029" spans="23:26" ht="15.75" customHeight="1">
      <c r="W1029" s="171"/>
      <c r="X1029" s="71"/>
      <c r="Z1029" s="60"/>
    </row>
    <row r="1030" spans="23:26" ht="15.75" customHeight="1">
      <c r="W1030" s="171"/>
      <c r="X1030" s="71"/>
      <c r="Z1030" s="60"/>
    </row>
    <row r="1031" spans="23:26" ht="15.75" customHeight="1">
      <c r="W1031" s="171"/>
      <c r="X1031" s="71"/>
      <c r="Z1031" s="60"/>
    </row>
    <row r="1032" spans="23:26" ht="15.75" customHeight="1">
      <c r="W1032" s="171"/>
      <c r="X1032" s="71"/>
      <c r="Z1032" s="60"/>
    </row>
    <row r="1033" spans="23:26" ht="15.75" customHeight="1">
      <c r="W1033" s="171"/>
      <c r="X1033" s="71"/>
      <c r="Z1033" s="60"/>
    </row>
    <row r="1034" spans="23:26" ht="15.75" customHeight="1">
      <c r="W1034" s="171"/>
      <c r="X1034" s="71"/>
      <c r="Z1034" s="60"/>
    </row>
    <row r="1035" spans="23:26" ht="15.75" customHeight="1">
      <c r="W1035" s="171"/>
      <c r="X1035" s="71"/>
      <c r="Z1035" s="60"/>
    </row>
    <row r="1036" spans="23:26" ht="15.75" customHeight="1">
      <c r="W1036" s="171"/>
      <c r="X1036" s="71"/>
      <c r="Z1036" s="60"/>
    </row>
    <row r="1037" spans="23:26" ht="15.75" customHeight="1">
      <c r="W1037" s="171"/>
      <c r="X1037" s="71"/>
      <c r="Z1037" s="60"/>
    </row>
    <row r="1038" spans="23:26" ht="15.75" customHeight="1">
      <c r="W1038" s="171"/>
      <c r="X1038" s="71"/>
      <c r="Z1038" s="60"/>
    </row>
    <row r="1039" spans="23:26" ht="15.75" customHeight="1">
      <c r="W1039" s="171"/>
      <c r="X1039" s="71"/>
      <c r="Z1039" s="60"/>
    </row>
    <row r="1040" spans="23:26" ht="15.75" customHeight="1">
      <c r="W1040" s="171"/>
      <c r="X1040" s="71"/>
      <c r="Z1040" s="60"/>
    </row>
    <row r="1041" spans="23:26" ht="15.75" customHeight="1">
      <c r="W1041" s="171"/>
      <c r="X1041" s="71"/>
      <c r="Z1041" s="60"/>
    </row>
    <row r="1042" spans="23:26" ht="15.75" customHeight="1">
      <c r="W1042" s="171"/>
      <c r="X1042" s="71"/>
      <c r="Z1042" s="60"/>
    </row>
    <row r="1043" spans="23:26" ht="15.75" customHeight="1">
      <c r="W1043" s="171"/>
      <c r="X1043" s="71"/>
      <c r="Z1043" s="60"/>
    </row>
    <row r="1044" spans="23:26" ht="15.75" customHeight="1">
      <c r="W1044" s="171"/>
      <c r="X1044" s="71"/>
      <c r="Z1044" s="60"/>
    </row>
    <row r="1045" spans="23:26" ht="15.75" customHeight="1">
      <c r="W1045" s="171"/>
      <c r="X1045" s="71"/>
      <c r="Z1045" s="60"/>
    </row>
    <row r="1046" spans="23:26" ht="15.75" customHeight="1">
      <c r="W1046" s="171"/>
      <c r="X1046" s="71"/>
      <c r="Z1046" s="60"/>
    </row>
    <row r="1047" spans="23:26" ht="15.75" customHeight="1">
      <c r="W1047" s="171"/>
      <c r="X1047" s="71"/>
      <c r="Z1047" s="60"/>
    </row>
    <row r="1048" spans="23:26" ht="15.75" customHeight="1">
      <c r="W1048" s="171"/>
      <c r="X1048" s="71"/>
      <c r="Z1048" s="60"/>
    </row>
    <row r="1049" spans="23:26" ht="15.75" customHeight="1">
      <c r="W1049" s="171"/>
      <c r="X1049" s="71"/>
      <c r="Z1049" s="60"/>
    </row>
    <row r="1050" spans="23:26" ht="15.75" customHeight="1">
      <c r="W1050" s="171"/>
      <c r="X1050" s="71"/>
      <c r="Z1050" s="60"/>
    </row>
    <row r="1051" spans="23:26" ht="15.75" customHeight="1">
      <c r="W1051" s="171"/>
      <c r="X1051" s="71"/>
      <c r="Z1051" s="60"/>
    </row>
    <row r="1052" spans="23:26" ht="15.75" customHeight="1">
      <c r="W1052" s="171"/>
      <c r="X1052" s="71"/>
      <c r="Z1052" s="60"/>
    </row>
    <row r="1053" spans="23:26" ht="15.75" customHeight="1">
      <c r="W1053" s="171"/>
      <c r="X1053" s="71"/>
      <c r="Z1053" s="60"/>
    </row>
    <row r="1054" spans="23:26" ht="15.75" customHeight="1">
      <c r="W1054" s="171"/>
      <c r="X1054" s="71"/>
      <c r="Z1054" s="60"/>
    </row>
    <row r="1055" spans="23:26" ht="15.75" customHeight="1">
      <c r="W1055" s="171"/>
      <c r="X1055" s="71"/>
      <c r="Z1055" s="60"/>
    </row>
    <row r="1056" spans="23:26" ht="15.75" customHeight="1">
      <c r="W1056" s="171"/>
      <c r="X1056" s="71"/>
      <c r="Z1056" s="60"/>
    </row>
    <row r="1057" spans="23:26" ht="15.75" customHeight="1">
      <c r="W1057" s="171"/>
      <c r="X1057" s="71"/>
      <c r="Z1057" s="60"/>
    </row>
    <row r="1058" spans="23:26" ht="15.75" customHeight="1">
      <c r="W1058" s="171"/>
      <c r="X1058" s="71"/>
      <c r="Z1058" s="60"/>
    </row>
    <row r="1059" spans="23:26" ht="15.75" customHeight="1">
      <c r="W1059" s="171"/>
      <c r="X1059" s="71"/>
      <c r="Z1059" s="60"/>
    </row>
    <row r="1060" spans="23:26" ht="15.75" customHeight="1">
      <c r="W1060" s="171"/>
      <c r="X1060" s="71"/>
      <c r="Z1060" s="60"/>
    </row>
    <row r="1061" spans="23:26" ht="15.75" customHeight="1">
      <c r="W1061" s="171"/>
      <c r="X1061" s="71"/>
      <c r="Z1061" s="60"/>
    </row>
    <row r="1062" spans="23:26" ht="15.75" customHeight="1">
      <c r="W1062" s="171"/>
      <c r="X1062" s="71"/>
      <c r="Z1062" s="60"/>
    </row>
    <row r="1063" spans="23:26" ht="15.75" customHeight="1">
      <c r="W1063" s="171"/>
      <c r="X1063" s="71"/>
      <c r="Z1063" s="60"/>
    </row>
    <row r="1064" spans="23:26" ht="15.75" customHeight="1">
      <c r="W1064" s="171"/>
      <c r="X1064" s="71"/>
      <c r="Z1064" s="60"/>
    </row>
    <row r="1065" spans="23:26" ht="15.75" customHeight="1">
      <c r="W1065" s="171"/>
      <c r="X1065" s="71"/>
      <c r="Z1065" s="60"/>
    </row>
    <row r="1066" spans="23:26" ht="15.75" customHeight="1">
      <c r="W1066" s="171"/>
      <c r="X1066" s="71"/>
      <c r="Z1066" s="60"/>
    </row>
    <row r="1067" spans="23:26" ht="15.75" customHeight="1">
      <c r="W1067" s="171"/>
      <c r="X1067" s="71"/>
      <c r="Z1067" s="60"/>
    </row>
    <row r="1068" spans="23:26" ht="15.75" customHeight="1">
      <c r="W1068" s="171"/>
      <c r="X1068" s="71"/>
      <c r="Z1068" s="60"/>
    </row>
    <row r="1069" spans="23:26" ht="15.75" customHeight="1">
      <c r="W1069" s="171"/>
      <c r="X1069" s="71"/>
      <c r="Z1069" s="60"/>
    </row>
    <row r="1070" spans="23:26" ht="15.75" customHeight="1">
      <c r="W1070" s="171"/>
      <c r="X1070" s="71"/>
      <c r="Z1070" s="60"/>
    </row>
    <row r="1071" spans="23:26" ht="15.75" customHeight="1">
      <c r="W1071" s="171"/>
      <c r="X1071" s="71"/>
      <c r="Z1071" s="60"/>
    </row>
    <row r="1072" spans="23:26" ht="15.75" customHeight="1">
      <c r="W1072" s="171"/>
      <c r="X1072" s="71"/>
      <c r="Z1072" s="60"/>
    </row>
    <row r="1073" spans="23:26" ht="15.75" customHeight="1">
      <c r="W1073" s="171"/>
      <c r="X1073" s="71"/>
      <c r="Z1073" s="60"/>
    </row>
    <row r="1074" spans="23:26" ht="15.75" customHeight="1">
      <c r="W1074" s="171"/>
      <c r="X1074" s="71"/>
      <c r="Z1074" s="60"/>
    </row>
    <row r="1075" spans="23:26" ht="15.75" customHeight="1">
      <c r="W1075" s="171"/>
      <c r="X1075" s="71"/>
      <c r="Z1075" s="60"/>
    </row>
    <row r="1076" spans="23:26" ht="15.75" customHeight="1">
      <c r="W1076" s="171"/>
      <c r="X1076" s="71"/>
      <c r="Z1076" s="60"/>
    </row>
    <row r="1077" spans="23:26" ht="15.75" customHeight="1">
      <c r="W1077" s="171"/>
      <c r="X1077" s="71"/>
      <c r="Z1077" s="60"/>
    </row>
    <row r="1078" spans="23:26" ht="15.75" customHeight="1">
      <c r="W1078" s="171"/>
      <c r="X1078" s="71"/>
      <c r="Z1078" s="60"/>
    </row>
    <row r="1079" spans="23:26" ht="15.75" customHeight="1">
      <c r="W1079" s="171"/>
      <c r="X1079" s="71"/>
      <c r="Z1079" s="60"/>
    </row>
    <row r="1080" spans="23:26" ht="15.75" customHeight="1">
      <c r="W1080" s="171"/>
      <c r="X1080" s="71"/>
      <c r="Z1080" s="60"/>
    </row>
    <row r="1081" spans="23:26" ht="15.75" customHeight="1">
      <c r="W1081" s="171"/>
      <c r="X1081" s="71"/>
      <c r="Z1081" s="60"/>
    </row>
    <row r="1082" spans="23:26" ht="15.75" customHeight="1">
      <c r="W1082" s="171"/>
      <c r="X1082" s="71"/>
      <c r="Z1082" s="60"/>
    </row>
    <row r="1083" spans="23:26" ht="15.75" customHeight="1">
      <c r="W1083" s="171"/>
      <c r="X1083" s="71"/>
      <c r="Z1083" s="60"/>
    </row>
    <row r="1084" spans="23:26" ht="15.75" customHeight="1">
      <c r="W1084" s="171"/>
      <c r="X1084" s="71"/>
      <c r="Z1084" s="60"/>
    </row>
    <row r="1085" spans="23:26" ht="15.75" customHeight="1">
      <c r="W1085" s="171"/>
      <c r="X1085" s="71"/>
      <c r="Z1085" s="60"/>
    </row>
    <row r="1086" spans="23:26" ht="15.75" customHeight="1">
      <c r="W1086" s="171"/>
      <c r="X1086" s="71"/>
      <c r="Z1086" s="60"/>
    </row>
    <row r="1087" spans="23:26" ht="15.75" customHeight="1">
      <c r="W1087" s="171"/>
      <c r="X1087" s="71"/>
      <c r="Z1087" s="60"/>
    </row>
    <row r="1088" spans="23:26" ht="15.75" customHeight="1">
      <c r="W1088" s="171"/>
      <c r="X1088" s="71"/>
      <c r="Z1088" s="60"/>
    </row>
    <row r="1089" spans="23:26" ht="15.75" customHeight="1">
      <c r="W1089" s="171"/>
      <c r="X1089" s="71"/>
      <c r="Z1089" s="60"/>
    </row>
    <row r="1090" spans="23:26" ht="15.75" customHeight="1">
      <c r="W1090" s="171"/>
      <c r="X1090" s="71"/>
      <c r="Z1090" s="60"/>
    </row>
    <row r="1091" spans="23:26" ht="15.75" customHeight="1">
      <c r="W1091" s="171"/>
      <c r="X1091" s="71"/>
      <c r="Z1091" s="60"/>
    </row>
    <row r="1092" spans="23:26" ht="15.75" customHeight="1">
      <c r="W1092" s="171"/>
      <c r="X1092" s="71"/>
      <c r="Z1092" s="60"/>
    </row>
    <row r="1093" spans="23:26" ht="15.75" customHeight="1">
      <c r="W1093" s="171"/>
      <c r="X1093" s="71"/>
      <c r="Z1093" s="60"/>
    </row>
    <row r="1094" spans="23:26" ht="15.75" customHeight="1">
      <c r="W1094" s="171"/>
      <c r="X1094" s="71"/>
      <c r="Z1094" s="60"/>
    </row>
    <row r="1095" spans="23:26" ht="15.75" customHeight="1">
      <c r="W1095" s="171"/>
      <c r="X1095" s="71"/>
      <c r="Z1095" s="60"/>
    </row>
    <row r="1096" spans="23:26" ht="15.75" customHeight="1">
      <c r="W1096" s="171"/>
      <c r="X1096" s="71"/>
      <c r="Z1096" s="60"/>
    </row>
    <row r="1097" spans="23:26" ht="15.75" customHeight="1">
      <c r="W1097" s="171"/>
      <c r="X1097" s="71"/>
      <c r="Z1097" s="60"/>
    </row>
    <row r="1098" spans="23:26" ht="15.75" customHeight="1">
      <c r="W1098" s="171"/>
      <c r="X1098" s="71"/>
      <c r="Z1098" s="60"/>
    </row>
    <row r="1099" spans="23:26" ht="15.75" customHeight="1">
      <c r="W1099" s="171"/>
      <c r="X1099" s="71"/>
      <c r="Z1099" s="60"/>
    </row>
    <row r="1100" spans="23:26" ht="15.75" customHeight="1">
      <c r="W1100" s="171"/>
      <c r="X1100" s="71"/>
      <c r="Z1100" s="60"/>
    </row>
    <row r="1101" spans="23:26" ht="15.75" customHeight="1">
      <c r="W1101" s="171"/>
      <c r="X1101" s="71"/>
      <c r="Z1101" s="60"/>
    </row>
    <row r="1102" spans="23:26" ht="15.75" customHeight="1">
      <c r="W1102" s="171"/>
      <c r="X1102" s="71"/>
      <c r="Z1102" s="60"/>
    </row>
    <row r="1103" spans="23:26" ht="15.75" customHeight="1">
      <c r="W1103" s="171"/>
      <c r="X1103" s="71"/>
      <c r="Z1103" s="60"/>
    </row>
    <row r="1104" spans="23:26" ht="15.75" customHeight="1">
      <c r="W1104" s="171"/>
      <c r="X1104" s="71"/>
      <c r="Z1104" s="60"/>
    </row>
    <row r="1105" spans="23:26" ht="15.75" customHeight="1">
      <c r="W1105" s="171"/>
      <c r="X1105" s="71"/>
      <c r="Z1105" s="60"/>
    </row>
    <row r="1106" spans="23:26" ht="15.75" customHeight="1">
      <c r="W1106" s="171"/>
      <c r="X1106" s="71"/>
      <c r="Z1106" s="60"/>
    </row>
    <row r="1107" spans="23:26" ht="15.75" customHeight="1">
      <c r="W1107" s="171"/>
      <c r="X1107" s="71"/>
      <c r="Z1107" s="60"/>
    </row>
    <row r="1108" spans="23:26" ht="15.75" customHeight="1">
      <c r="W1108" s="171"/>
      <c r="X1108" s="71"/>
      <c r="Z1108" s="60"/>
    </row>
    <row r="1109" spans="23:26" ht="15.75" customHeight="1">
      <c r="W1109" s="171"/>
      <c r="X1109" s="71"/>
      <c r="Z1109" s="60"/>
    </row>
    <row r="1110" spans="23:26" ht="15.75" customHeight="1">
      <c r="W1110" s="171"/>
      <c r="X1110" s="71"/>
      <c r="Z1110" s="60"/>
    </row>
    <row r="1111" spans="23:26" ht="15.75" customHeight="1">
      <c r="W1111" s="171"/>
      <c r="X1111" s="71"/>
      <c r="Z1111" s="60"/>
    </row>
    <row r="1112" spans="23:26" ht="15.75" customHeight="1">
      <c r="W1112" s="171"/>
      <c r="X1112" s="71"/>
      <c r="Z1112" s="60"/>
    </row>
    <row r="1113" spans="23:26" ht="15.75" customHeight="1">
      <c r="W1113" s="171"/>
      <c r="X1113" s="71"/>
      <c r="Z1113" s="60"/>
    </row>
    <row r="1114" spans="23:26" ht="15.75" customHeight="1">
      <c r="W1114" s="171"/>
      <c r="X1114" s="71"/>
      <c r="Z1114" s="60"/>
    </row>
    <row r="1115" spans="23:26" ht="15.75" customHeight="1">
      <c r="W1115" s="171"/>
      <c r="X1115" s="71"/>
      <c r="Z1115" s="60"/>
    </row>
    <row r="1116" spans="23:26" ht="15.75" customHeight="1">
      <c r="W1116" s="171"/>
      <c r="X1116" s="71"/>
      <c r="Z1116" s="60"/>
    </row>
    <row r="1117" spans="23:26" ht="15.75" customHeight="1">
      <c r="W1117" s="171"/>
      <c r="X1117" s="71"/>
      <c r="Z1117" s="60"/>
    </row>
    <row r="1118" spans="23:26" ht="15.75" customHeight="1">
      <c r="W1118" s="171"/>
      <c r="X1118" s="71"/>
      <c r="Z1118" s="60"/>
    </row>
    <row r="1119" spans="23:26" ht="15.75" customHeight="1">
      <c r="W1119" s="171"/>
      <c r="X1119" s="71"/>
      <c r="Z1119" s="60"/>
    </row>
    <row r="1120" spans="23:26" ht="15.75" customHeight="1">
      <c r="W1120" s="171"/>
      <c r="X1120" s="71"/>
      <c r="Z1120" s="60"/>
    </row>
    <row r="1121" spans="23:26" ht="15.75" customHeight="1">
      <c r="W1121" s="171"/>
      <c r="X1121" s="71"/>
      <c r="Z1121" s="60"/>
    </row>
    <row r="1122" spans="23:26" ht="15.75" customHeight="1">
      <c r="W1122" s="171"/>
      <c r="X1122" s="71"/>
      <c r="Z1122" s="60"/>
    </row>
    <row r="1123" spans="23:26" ht="15.75" customHeight="1">
      <c r="W1123" s="171"/>
      <c r="X1123" s="71"/>
      <c r="Z1123" s="60"/>
    </row>
    <row r="1124" spans="23:26" ht="15.75" customHeight="1">
      <c r="W1124" s="171"/>
      <c r="X1124" s="71"/>
      <c r="Z1124" s="60"/>
    </row>
    <row r="1125" spans="23:26" ht="15.75" customHeight="1">
      <c r="W1125" s="171"/>
      <c r="X1125" s="71"/>
      <c r="Z1125" s="60"/>
    </row>
    <row r="1126" spans="23:26" ht="15.75" customHeight="1">
      <c r="W1126" s="171"/>
      <c r="X1126" s="71"/>
      <c r="Z1126" s="60"/>
    </row>
    <row r="1127" spans="23:26" ht="15.75" customHeight="1">
      <c r="W1127" s="171"/>
      <c r="X1127" s="71"/>
      <c r="Z1127" s="60"/>
    </row>
    <row r="1128" spans="23:26" ht="15.75" customHeight="1">
      <c r="W1128" s="171"/>
      <c r="X1128" s="71"/>
      <c r="Z1128" s="60"/>
    </row>
    <row r="1129" spans="23:26" ht="15.75" customHeight="1">
      <c r="W1129" s="171"/>
      <c r="X1129" s="71"/>
      <c r="Z1129" s="60"/>
    </row>
    <row r="1130" spans="23:26" ht="15.75" customHeight="1">
      <c r="W1130" s="171"/>
      <c r="X1130" s="71"/>
      <c r="Z1130" s="60"/>
    </row>
    <row r="1131" spans="23:26" ht="15.75" customHeight="1">
      <c r="W1131" s="171"/>
      <c r="X1131" s="71"/>
      <c r="Z1131" s="60"/>
    </row>
    <row r="1132" spans="23:26" ht="15.75" customHeight="1">
      <c r="W1132" s="171"/>
      <c r="X1132" s="71"/>
      <c r="Z1132" s="60"/>
    </row>
    <row r="1133" spans="23:26" ht="15.75" customHeight="1">
      <c r="W1133" s="171"/>
      <c r="X1133" s="71"/>
      <c r="Z1133" s="60"/>
    </row>
    <row r="1134" spans="23:26" ht="15.75" customHeight="1">
      <c r="W1134" s="171"/>
      <c r="X1134" s="71"/>
      <c r="Z1134" s="60"/>
    </row>
    <row r="1135" spans="23:26" ht="15.75" customHeight="1">
      <c r="W1135" s="171"/>
      <c r="X1135" s="71"/>
      <c r="Z1135" s="60"/>
    </row>
    <row r="1136" spans="23:26" ht="15.75" customHeight="1">
      <c r="W1136" s="171"/>
      <c r="X1136" s="71"/>
      <c r="Z1136" s="60"/>
    </row>
    <row r="1137" spans="23:26" ht="15.75" customHeight="1">
      <c r="W1137" s="171"/>
      <c r="X1137" s="71"/>
      <c r="Z1137" s="60"/>
    </row>
    <row r="1138" spans="23:26" ht="15.75" customHeight="1">
      <c r="W1138" s="171"/>
      <c r="X1138" s="71"/>
      <c r="Z1138" s="60"/>
    </row>
    <row r="1139" spans="23:26" ht="15.75" customHeight="1">
      <c r="W1139" s="171"/>
      <c r="X1139" s="71"/>
      <c r="Z1139" s="60"/>
    </row>
    <row r="1140" spans="23:26" ht="15.75" customHeight="1">
      <c r="W1140" s="171"/>
      <c r="X1140" s="71"/>
      <c r="Z1140" s="60"/>
    </row>
    <row r="1141" spans="23:26" ht="15.75" customHeight="1">
      <c r="W1141" s="171"/>
      <c r="X1141" s="71"/>
      <c r="Z1141" s="60"/>
    </row>
    <row r="1142" spans="23:26" ht="15.75" customHeight="1">
      <c r="W1142" s="171"/>
      <c r="X1142" s="71"/>
      <c r="Z1142" s="60"/>
    </row>
    <row r="1143" spans="23:26" ht="15.75" customHeight="1">
      <c r="W1143" s="171"/>
      <c r="X1143" s="71"/>
      <c r="Z1143" s="60"/>
    </row>
    <row r="1144" spans="23:26" ht="15.75" customHeight="1">
      <c r="W1144" s="171"/>
      <c r="X1144" s="71"/>
      <c r="Z1144" s="60"/>
    </row>
    <row r="1145" spans="23:26" ht="15.75" customHeight="1">
      <c r="W1145" s="171"/>
      <c r="X1145" s="71"/>
      <c r="Z1145" s="60"/>
    </row>
    <row r="1146" spans="23:26" ht="15.75" customHeight="1">
      <c r="W1146" s="171"/>
      <c r="X1146" s="71"/>
      <c r="Z1146" s="60"/>
    </row>
    <row r="1147" spans="23:26" ht="15.75" customHeight="1">
      <c r="W1147" s="171"/>
      <c r="X1147" s="71"/>
      <c r="Z1147" s="60"/>
    </row>
    <row r="1148" spans="23:26" ht="15.75" customHeight="1">
      <c r="W1148" s="171"/>
      <c r="X1148" s="71"/>
      <c r="Z1148" s="60"/>
    </row>
    <row r="1149" spans="23:26" ht="15.75" customHeight="1">
      <c r="W1149" s="171"/>
      <c r="X1149" s="71"/>
      <c r="Z1149" s="60"/>
    </row>
    <row r="1150" spans="23:26" ht="15.75" customHeight="1">
      <c r="W1150" s="171"/>
      <c r="X1150" s="71"/>
      <c r="Z1150" s="60"/>
    </row>
    <row r="1151" spans="23:26" ht="15.75" customHeight="1">
      <c r="W1151" s="171"/>
      <c r="X1151" s="71"/>
      <c r="Z1151" s="60"/>
    </row>
    <row r="1152" spans="23:26" ht="15.75" customHeight="1">
      <c r="W1152" s="171"/>
      <c r="X1152" s="71"/>
      <c r="Z1152" s="60"/>
    </row>
    <row r="1153" spans="23:26" ht="15.75" customHeight="1">
      <c r="W1153" s="171"/>
      <c r="X1153" s="71"/>
      <c r="Z1153" s="60"/>
    </row>
    <row r="1154" spans="23:26" ht="15.75" customHeight="1">
      <c r="W1154" s="171"/>
      <c r="X1154" s="71"/>
      <c r="Z1154" s="60"/>
    </row>
    <row r="1155" spans="23:26" ht="15.75" customHeight="1">
      <c r="W1155" s="171"/>
      <c r="X1155" s="71"/>
      <c r="Z1155" s="60"/>
    </row>
    <row r="1156" spans="23:26" ht="15.75" customHeight="1">
      <c r="W1156" s="171"/>
      <c r="X1156" s="71"/>
      <c r="Z1156" s="60"/>
    </row>
    <row r="1157" spans="23:26" ht="15.75" customHeight="1">
      <c r="W1157" s="171"/>
      <c r="X1157" s="71"/>
      <c r="Z1157" s="60"/>
    </row>
    <row r="1158" spans="23:26" ht="15.75" customHeight="1">
      <c r="W1158" s="171"/>
      <c r="X1158" s="71"/>
      <c r="Z1158" s="60"/>
    </row>
    <row r="1159" spans="23:26" ht="15.75" customHeight="1">
      <c r="W1159" s="171"/>
      <c r="X1159" s="71"/>
      <c r="Z1159" s="60"/>
    </row>
    <row r="1160" spans="23:26" ht="15.75" customHeight="1">
      <c r="W1160" s="171"/>
      <c r="X1160" s="71"/>
      <c r="Z1160" s="60"/>
    </row>
    <row r="1161" spans="23:26" ht="15.75" customHeight="1">
      <c r="W1161" s="171"/>
      <c r="X1161" s="71"/>
      <c r="Z1161" s="60"/>
    </row>
    <row r="1162" spans="23:26" ht="15.75" customHeight="1">
      <c r="W1162" s="171"/>
      <c r="X1162" s="71"/>
      <c r="Z1162" s="60"/>
    </row>
    <row r="1163" spans="23:26" ht="15.75" customHeight="1">
      <c r="W1163" s="171"/>
      <c r="X1163" s="71"/>
      <c r="Z1163" s="60"/>
    </row>
    <row r="1164" spans="23:26" ht="15.75" customHeight="1">
      <c r="W1164" s="171"/>
      <c r="X1164" s="71"/>
      <c r="Z1164" s="60"/>
    </row>
    <row r="1165" spans="23:26" ht="15.75" customHeight="1">
      <c r="W1165" s="171"/>
      <c r="X1165" s="71"/>
      <c r="Z1165" s="60"/>
    </row>
    <row r="1166" spans="23:26" ht="15.75" customHeight="1">
      <c r="W1166" s="171"/>
      <c r="X1166" s="71"/>
      <c r="Z1166" s="60"/>
    </row>
    <row r="1167" spans="23:26" ht="15.75" customHeight="1">
      <c r="W1167" s="171"/>
      <c r="X1167" s="71"/>
      <c r="Z1167" s="60"/>
    </row>
    <row r="1168" spans="23:26" ht="15.75" customHeight="1">
      <c r="W1168" s="171"/>
      <c r="X1168" s="71"/>
      <c r="Z1168" s="60"/>
    </row>
    <row r="1169" spans="23:26" ht="15.75" customHeight="1">
      <c r="W1169" s="171"/>
      <c r="X1169" s="71"/>
      <c r="Z1169" s="60"/>
    </row>
    <row r="1170" spans="23:26" ht="15.75" customHeight="1">
      <c r="W1170" s="171"/>
      <c r="X1170" s="71"/>
      <c r="Z1170" s="60"/>
    </row>
    <row r="1171" spans="23:26" ht="15.75" customHeight="1">
      <c r="W1171" s="171"/>
      <c r="X1171" s="71"/>
      <c r="Z1171" s="60"/>
    </row>
    <row r="1172" spans="23:26" ht="15.75" customHeight="1">
      <c r="W1172" s="171"/>
      <c r="X1172" s="71"/>
      <c r="Z1172" s="60"/>
    </row>
    <row r="1173" spans="23:26" ht="15.75" customHeight="1">
      <c r="W1173" s="171"/>
      <c r="X1173" s="71"/>
      <c r="Z1173" s="60"/>
    </row>
    <row r="1174" spans="23:26" ht="15.75" customHeight="1">
      <c r="W1174" s="171"/>
      <c r="X1174" s="71"/>
      <c r="Z1174" s="60"/>
    </row>
    <row r="1175" spans="23:26" ht="15.75" customHeight="1">
      <c r="W1175" s="171"/>
      <c r="X1175" s="71"/>
      <c r="Z1175" s="60"/>
    </row>
    <row r="1176" spans="23:26" ht="15.75" customHeight="1">
      <c r="W1176" s="171"/>
      <c r="X1176" s="71"/>
      <c r="Z1176" s="60"/>
    </row>
    <row r="1177" spans="23:26" ht="15.75" customHeight="1">
      <c r="W1177" s="171"/>
      <c r="X1177" s="71"/>
      <c r="Z1177" s="60"/>
    </row>
    <row r="1178" spans="23:26" ht="15.75" customHeight="1">
      <c r="W1178" s="171"/>
      <c r="X1178" s="71"/>
      <c r="Z1178" s="60"/>
    </row>
    <row r="1179" spans="23:26" ht="15.75" customHeight="1">
      <c r="W1179" s="171"/>
      <c r="X1179" s="71"/>
      <c r="Z1179" s="60"/>
    </row>
    <row r="1180" spans="23:26" ht="15.75" customHeight="1">
      <c r="W1180" s="171"/>
      <c r="X1180" s="71"/>
      <c r="Z1180" s="60"/>
    </row>
    <row r="1181" spans="23:26" ht="15.75" customHeight="1">
      <c r="W1181" s="171"/>
      <c r="X1181" s="71"/>
      <c r="Z1181" s="60"/>
    </row>
    <row r="1182" spans="23:26" ht="15.75" customHeight="1">
      <c r="W1182" s="171"/>
      <c r="X1182" s="71"/>
      <c r="Z1182" s="60"/>
    </row>
    <row r="1183" spans="23:26" ht="15.75" customHeight="1">
      <c r="W1183" s="171"/>
      <c r="X1183" s="71"/>
      <c r="Z1183" s="60"/>
    </row>
    <row r="1184" spans="23:26" ht="15.75" customHeight="1">
      <c r="W1184" s="171"/>
      <c r="X1184" s="71"/>
      <c r="Z1184" s="60"/>
    </row>
    <row r="1185" spans="23:26" ht="15.75" customHeight="1">
      <c r="W1185" s="171"/>
      <c r="X1185" s="71"/>
      <c r="Z1185" s="60"/>
    </row>
    <row r="1186" spans="23:26" ht="15.75" customHeight="1">
      <c r="W1186" s="171"/>
      <c r="X1186" s="71"/>
      <c r="Z1186" s="60"/>
    </row>
    <row r="1187" spans="23:26" ht="15.75" customHeight="1">
      <c r="W1187" s="171"/>
      <c r="X1187" s="71"/>
      <c r="Z1187" s="60"/>
    </row>
    <row r="1188" spans="23:26" ht="15.75" customHeight="1">
      <c r="W1188" s="171"/>
      <c r="X1188" s="71"/>
      <c r="Z1188" s="60"/>
    </row>
    <row r="1189" spans="23:26" ht="15.75" customHeight="1">
      <c r="W1189" s="171"/>
      <c r="X1189" s="71"/>
      <c r="Z1189" s="60"/>
    </row>
    <row r="1190" spans="23:26" ht="15.75" customHeight="1">
      <c r="W1190" s="171"/>
      <c r="X1190" s="71"/>
      <c r="Z1190" s="60"/>
    </row>
    <row r="1191" spans="23:26" ht="15.75" customHeight="1">
      <c r="W1191" s="171"/>
      <c r="X1191" s="71"/>
      <c r="Z1191" s="60"/>
    </row>
    <row r="1192" spans="23:26" ht="15.75" customHeight="1">
      <c r="W1192" s="171"/>
      <c r="X1192" s="71"/>
      <c r="Z1192" s="60"/>
    </row>
    <row r="1193" spans="23:26" ht="15.75" customHeight="1">
      <c r="W1193" s="171"/>
      <c r="X1193" s="71"/>
      <c r="Z1193" s="60"/>
    </row>
    <row r="1194" spans="23:26" ht="15.75" customHeight="1">
      <c r="W1194" s="171"/>
      <c r="X1194" s="71"/>
      <c r="Z1194" s="60"/>
    </row>
    <row r="1195" spans="23:26" ht="15.75" customHeight="1">
      <c r="W1195" s="171"/>
      <c r="X1195" s="71"/>
      <c r="Z1195" s="60"/>
    </row>
    <row r="1196" spans="23:26" ht="15.75" customHeight="1">
      <c r="W1196" s="171"/>
      <c r="X1196" s="71"/>
      <c r="Z1196" s="60"/>
    </row>
    <row r="1197" spans="23:26" ht="15.75" customHeight="1">
      <c r="W1197" s="171"/>
      <c r="X1197" s="71"/>
      <c r="Z1197" s="60"/>
    </row>
    <row r="1198" spans="23:26" ht="15.75" customHeight="1">
      <c r="W1198" s="171"/>
      <c r="X1198" s="71"/>
      <c r="Z1198" s="60"/>
    </row>
    <row r="1199" spans="23:26" ht="15.75" customHeight="1">
      <c r="W1199" s="171"/>
      <c r="X1199" s="71"/>
      <c r="Z1199" s="60"/>
    </row>
    <row r="1200" spans="23:26" ht="15.75" customHeight="1">
      <c r="W1200" s="171"/>
      <c r="X1200" s="71"/>
      <c r="Z1200" s="60"/>
    </row>
    <row r="1201" spans="23:26" ht="15.75" customHeight="1">
      <c r="W1201" s="171"/>
      <c r="X1201" s="71"/>
      <c r="Z1201" s="60"/>
    </row>
    <row r="1202" spans="23:26" ht="15.75" customHeight="1">
      <c r="W1202" s="171"/>
      <c r="X1202" s="71"/>
      <c r="Z1202" s="60"/>
    </row>
    <row r="1203" spans="23:26" ht="15.75" customHeight="1">
      <c r="W1203" s="171"/>
      <c r="X1203" s="71"/>
      <c r="Z1203" s="60"/>
    </row>
    <row r="1204" spans="23:26" ht="15.75" customHeight="1">
      <c r="W1204" s="171"/>
      <c r="X1204" s="71"/>
      <c r="Z1204" s="60"/>
    </row>
    <row r="1205" spans="23:26" ht="15.75" customHeight="1">
      <c r="W1205" s="171"/>
      <c r="X1205" s="71"/>
      <c r="Z1205" s="60"/>
    </row>
    <row r="1206" spans="23:26" ht="15.75" customHeight="1">
      <c r="W1206" s="171"/>
      <c r="X1206" s="71"/>
      <c r="Z1206" s="60"/>
    </row>
    <row r="1207" spans="23:26" ht="15.75" customHeight="1">
      <c r="W1207" s="171"/>
      <c r="X1207" s="71"/>
      <c r="Z1207" s="60"/>
    </row>
    <row r="1208" spans="23:26" ht="15.75" customHeight="1">
      <c r="W1208" s="171"/>
      <c r="X1208" s="71"/>
      <c r="Z1208" s="60"/>
    </row>
    <row r="1209" spans="23:26" ht="15.75" customHeight="1">
      <c r="W1209" s="171"/>
      <c r="X1209" s="71"/>
      <c r="Z1209" s="60"/>
    </row>
    <row r="1210" spans="23:26" ht="15.75" customHeight="1">
      <c r="W1210" s="171"/>
      <c r="X1210" s="71"/>
      <c r="Z1210" s="60"/>
    </row>
    <row r="1211" spans="23:26" ht="15.75" customHeight="1">
      <c r="W1211" s="171"/>
      <c r="X1211" s="71"/>
      <c r="Z1211" s="60"/>
    </row>
    <row r="1212" spans="23:26" ht="15.75" customHeight="1">
      <c r="W1212" s="171"/>
      <c r="X1212" s="71"/>
      <c r="Z1212" s="60"/>
    </row>
    <row r="1213" spans="23:26" ht="15.75" customHeight="1">
      <c r="W1213" s="171"/>
      <c r="X1213" s="71"/>
      <c r="Z1213" s="60"/>
    </row>
    <row r="1214" spans="23:26" ht="15.75" customHeight="1">
      <c r="W1214" s="171"/>
      <c r="X1214" s="71"/>
      <c r="Z1214" s="60"/>
    </row>
    <row r="1215" spans="23:26" ht="15.75" customHeight="1">
      <c r="W1215" s="171"/>
      <c r="X1215" s="71"/>
      <c r="Z1215" s="60"/>
    </row>
    <row r="1216" spans="23:26" ht="15.75" customHeight="1">
      <c r="W1216" s="171"/>
      <c r="X1216" s="71"/>
      <c r="Z1216" s="60"/>
    </row>
    <row r="1217" spans="23:26" ht="15.75" customHeight="1">
      <c r="W1217" s="171"/>
      <c r="X1217" s="71"/>
      <c r="Z1217" s="60"/>
    </row>
    <row r="1218" spans="23:26" ht="15.75" customHeight="1">
      <c r="W1218" s="171"/>
      <c r="X1218" s="71"/>
      <c r="Z1218" s="60"/>
    </row>
    <row r="1219" spans="23:26" ht="15.75" customHeight="1">
      <c r="W1219" s="171"/>
      <c r="X1219" s="71"/>
      <c r="Z1219" s="60"/>
    </row>
    <row r="1220" spans="23:26" ht="15.75" customHeight="1">
      <c r="W1220" s="171"/>
      <c r="X1220" s="71"/>
      <c r="Z1220" s="60"/>
    </row>
    <row r="1221" spans="23:26" ht="15.75" customHeight="1">
      <c r="W1221" s="171"/>
      <c r="X1221" s="71"/>
      <c r="Z1221" s="60"/>
    </row>
    <row r="1222" spans="23:26" ht="15.75" customHeight="1">
      <c r="W1222" s="171"/>
      <c r="X1222" s="71"/>
      <c r="Z1222" s="60"/>
    </row>
    <row r="1223" spans="23:26" ht="15.75" customHeight="1">
      <c r="W1223" s="171"/>
      <c r="X1223" s="71"/>
      <c r="Z1223" s="60"/>
    </row>
    <row r="1224" spans="23:26" ht="15.75" customHeight="1">
      <c r="W1224" s="171"/>
      <c r="X1224" s="71"/>
      <c r="Z1224" s="60"/>
    </row>
    <row r="1225" spans="23:26" ht="15.75" customHeight="1">
      <c r="W1225" s="171"/>
      <c r="X1225" s="71"/>
      <c r="Z1225" s="60"/>
    </row>
    <row r="1226" spans="23:26" ht="15.75" customHeight="1">
      <c r="W1226" s="171"/>
      <c r="X1226" s="71"/>
      <c r="Z1226" s="60"/>
    </row>
    <row r="1227" spans="23:26" ht="15.75" customHeight="1">
      <c r="W1227" s="171"/>
      <c r="X1227" s="71"/>
      <c r="Z1227" s="60"/>
    </row>
    <row r="1228" spans="23:26" ht="15.75" customHeight="1">
      <c r="W1228" s="171"/>
      <c r="X1228" s="71"/>
      <c r="Z1228" s="60"/>
    </row>
    <row r="1229" spans="23:26" ht="15.75" customHeight="1">
      <c r="W1229" s="171"/>
      <c r="X1229" s="71"/>
      <c r="Z1229" s="60"/>
    </row>
    <row r="1230" spans="23:26" ht="15.75" customHeight="1">
      <c r="W1230" s="171"/>
      <c r="X1230" s="71"/>
      <c r="Z1230" s="60"/>
    </row>
    <row r="1231" spans="23:26" ht="15.75" customHeight="1">
      <c r="W1231" s="171"/>
      <c r="X1231" s="71"/>
      <c r="Z1231" s="60"/>
    </row>
    <row r="1232" spans="23:26" ht="15.75" customHeight="1">
      <c r="W1232" s="171"/>
      <c r="X1232" s="71"/>
      <c r="Z1232" s="60"/>
    </row>
    <row r="1233" spans="23:26" ht="15.75" customHeight="1">
      <c r="W1233" s="171"/>
      <c r="X1233" s="71"/>
      <c r="Z1233" s="60"/>
    </row>
    <row r="1234" spans="23:26" ht="15.75" customHeight="1">
      <c r="W1234" s="171"/>
      <c r="X1234" s="71"/>
      <c r="Z1234" s="60"/>
    </row>
    <row r="1235" spans="23:26" ht="15.75" customHeight="1">
      <c r="W1235" s="171"/>
      <c r="X1235" s="71"/>
      <c r="Z1235" s="60"/>
    </row>
    <row r="1236" spans="23:26" ht="15.75" customHeight="1">
      <c r="W1236" s="171"/>
      <c r="X1236" s="71"/>
      <c r="Z1236" s="60"/>
    </row>
    <row r="1237" spans="23:26" ht="15.75" customHeight="1">
      <c r="W1237" s="171"/>
      <c r="X1237" s="71"/>
      <c r="Z1237" s="60"/>
    </row>
    <row r="1238" spans="23:26" ht="15.75" customHeight="1">
      <c r="W1238" s="171"/>
      <c r="X1238" s="71"/>
      <c r="Z1238" s="60"/>
    </row>
    <row r="1239" spans="23:26" ht="15.75" customHeight="1">
      <c r="W1239" s="171"/>
      <c r="X1239" s="71"/>
      <c r="Z1239" s="60"/>
    </row>
    <row r="1240" spans="23:26" ht="15.75" customHeight="1">
      <c r="W1240" s="171"/>
      <c r="X1240" s="71"/>
      <c r="Z1240" s="60"/>
    </row>
    <row r="1241" spans="23:26" ht="15.75" customHeight="1">
      <c r="W1241" s="171"/>
      <c r="X1241" s="71"/>
      <c r="Z1241" s="60"/>
    </row>
    <row r="1242" spans="23:26" ht="15.75" customHeight="1">
      <c r="W1242" s="171"/>
      <c r="X1242" s="71"/>
      <c r="Z1242" s="60"/>
    </row>
    <row r="1243" spans="23:26" ht="15.75" customHeight="1">
      <c r="W1243" s="171"/>
      <c r="X1243" s="71"/>
      <c r="Z1243" s="60"/>
    </row>
    <row r="1244" spans="23:26" ht="15.75" customHeight="1">
      <c r="W1244" s="171"/>
      <c r="X1244" s="71"/>
      <c r="Z1244" s="60"/>
    </row>
    <row r="1245" spans="23:26" ht="15.75" customHeight="1">
      <c r="W1245" s="171"/>
      <c r="X1245" s="71"/>
      <c r="Z1245" s="60"/>
    </row>
    <row r="1246" spans="23:26" ht="15.75" customHeight="1">
      <c r="W1246" s="171"/>
      <c r="X1246" s="71"/>
      <c r="Z1246" s="60"/>
    </row>
    <row r="1247" spans="23:26" ht="15.75" customHeight="1">
      <c r="W1247" s="171"/>
      <c r="X1247" s="71"/>
      <c r="Z1247" s="60"/>
    </row>
    <row r="1248" spans="23:26" ht="15.75" customHeight="1">
      <c r="W1248" s="171"/>
      <c r="X1248" s="71"/>
      <c r="Z1248" s="60"/>
    </row>
    <row r="1249" spans="23:26" ht="15.75" customHeight="1">
      <c r="W1249" s="171"/>
      <c r="X1249" s="71"/>
      <c r="Z1249" s="60"/>
    </row>
    <row r="1250" spans="23:26" ht="15.75" customHeight="1">
      <c r="W1250" s="171"/>
      <c r="X1250" s="71"/>
      <c r="Z1250" s="60"/>
    </row>
    <row r="1251" spans="23:26" ht="15.75" customHeight="1">
      <c r="W1251" s="171"/>
      <c r="X1251" s="71"/>
      <c r="Z1251" s="60"/>
    </row>
    <row r="1252" spans="23:26" ht="15.75" customHeight="1">
      <c r="W1252" s="171"/>
      <c r="X1252" s="71"/>
      <c r="Z1252" s="60"/>
    </row>
    <row r="1253" spans="23:26" ht="15.75" customHeight="1">
      <c r="W1253" s="171"/>
      <c r="X1253" s="71"/>
      <c r="Z1253" s="60"/>
    </row>
    <row r="1254" spans="23:26" ht="15.75" customHeight="1">
      <c r="W1254" s="171"/>
      <c r="X1254" s="71"/>
      <c r="Z1254" s="60"/>
    </row>
    <row r="1255" spans="23:26" ht="15.75" customHeight="1">
      <c r="W1255" s="171"/>
      <c r="X1255" s="71"/>
      <c r="Z1255" s="60"/>
    </row>
    <row r="1256" spans="23:26" ht="15.75" customHeight="1">
      <c r="W1256" s="171"/>
      <c r="X1256" s="71"/>
      <c r="Z1256" s="60"/>
    </row>
    <row r="1257" spans="23:26" ht="15.75" customHeight="1">
      <c r="W1257" s="171"/>
      <c r="X1257" s="71"/>
      <c r="Z1257" s="60"/>
    </row>
    <row r="1258" spans="23:26" ht="15.75" customHeight="1">
      <c r="W1258" s="171"/>
      <c r="X1258" s="71"/>
      <c r="Z1258" s="60"/>
    </row>
    <row r="1259" spans="23:26" ht="15.75" customHeight="1">
      <c r="W1259" s="171"/>
      <c r="X1259" s="71"/>
      <c r="Z1259" s="60"/>
    </row>
    <row r="1260" spans="23:26" ht="15.75" customHeight="1">
      <c r="W1260" s="171"/>
      <c r="X1260" s="71"/>
      <c r="Z1260" s="60"/>
    </row>
    <row r="1261" spans="23:26" ht="15.75" customHeight="1">
      <c r="W1261" s="171"/>
      <c r="X1261" s="71"/>
      <c r="Z1261" s="60"/>
    </row>
    <row r="1262" spans="23:26" ht="15.75" customHeight="1">
      <c r="W1262" s="171"/>
      <c r="X1262" s="71"/>
      <c r="Z1262" s="60"/>
    </row>
    <row r="1263" spans="23:26" ht="15.75" customHeight="1">
      <c r="W1263" s="171"/>
      <c r="X1263" s="71"/>
      <c r="Z1263" s="60"/>
    </row>
    <row r="1264" spans="23:26" ht="15.75" customHeight="1">
      <c r="W1264" s="171"/>
      <c r="X1264" s="71"/>
      <c r="Z1264" s="60"/>
    </row>
    <row r="1265" spans="23:26" ht="15.75" customHeight="1">
      <c r="W1265" s="171"/>
      <c r="X1265" s="71"/>
      <c r="Z1265" s="60"/>
    </row>
    <row r="1266" spans="23:26" ht="15.75" customHeight="1">
      <c r="W1266" s="171"/>
      <c r="X1266" s="71"/>
      <c r="Z1266" s="60"/>
    </row>
    <row r="1267" spans="23:26" ht="15.75" customHeight="1">
      <c r="W1267" s="171"/>
      <c r="X1267" s="71"/>
      <c r="Z1267" s="60"/>
    </row>
    <row r="1268" spans="23:26" ht="15.75" customHeight="1">
      <c r="W1268" s="171"/>
      <c r="X1268" s="71"/>
      <c r="Z1268" s="60"/>
    </row>
    <row r="1269" spans="23:26" ht="15.75" customHeight="1">
      <c r="W1269" s="171"/>
      <c r="X1269" s="71"/>
      <c r="Z1269" s="60"/>
    </row>
    <row r="1270" spans="23:26" ht="15.75" customHeight="1">
      <c r="W1270" s="171"/>
      <c r="X1270" s="71"/>
      <c r="Z1270" s="60"/>
    </row>
    <row r="1271" spans="23:26" ht="15.75" customHeight="1">
      <c r="W1271" s="171"/>
      <c r="X1271" s="71"/>
      <c r="Z1271" s="60"/>
    </row>
    <row r="1272" spans="23:26" ht="15.75" customHeight="1">
      <c r="W1272" s="171"/>
      <c r="X1272" s="71"/>
      <c r="Z1272" s="60"/>
    </row>
    <row r="1273" spans="23:26" ht="15.75" customHeight="1">
      <c r="W1273" s="171"/>
      <c r="X1273" s="71"/>
      <c r="Z1273" s="60"/>
    </row>
    <row r="1274" spans="23:26" ht="15.75" customHeight="1">
      <c r="W1274" s="171"/>
      <c r="X1274" s="71"/>
      <c r="Z1274" s="60"/>
    </row>
    <row r="1275" spans="23:26" ht="15.75" customHeight="1">
      <c r="W1275" s="171"/>
      <c r="X1275" s="71"/>
      <c r="Z1275" s="60"/>
    </row>
    <row r="1276" spans="23:26" ht="15.75" customHeight="1">
      <c r="W1276" s="171"/>
      <c r="X1276" s="71"/>
      <c r="Z1276" s="60"/>
    </row>
    <row r="1277" spans="23:26" ht="15.75" customHeight="1">
      <c r="W1277" s="171"/>
      <c r="X1277" s="71"/>
      <c r="Z1277" s="60"/>
    </row>
    <row r="1278" spans="23:26" ht="15.75" customHeight="1">
      <c r="W1278" s="171"/>
      <c r="X1278" s="71"/>
      <c r="Z1278" s="60"/>
    </row>
    <row r="1279" spans="23:26" ht="15.75" customHeight="1">
      <c r="W1279" s="171"/>
      <c r="X1279" s="71"/>
      <c r="Z1279" s="60"/>
    </row>
    <row r="1280" spans="23:26" ht="15.75" customHeight="1">
      <c r="W1280" s="171"/>
      <c r="X1280" s="71"/>
      <c r="Z1280" s="60"/>
    </row>
    <row r="1281" spans="23:26" ht="15.75" customHeight="1">
      <c r="W1281" s="171"/>
      <c r="X1281" s="71"/>
      <c r="Z1281" s="60"/>
    </row>
    <row r="1282" spans="23:26" ht="15.75" customHeight="1">
      <c r="W1282" s="171"/>
      <c r="X1282" s="71"/>
      <c r="Z1282" s="60"/>
    </row>
    <row r="1283" spans="23:26" ht="15.75" customHeight="1">
      <c r="W1283" s="171"/>
      <c r="X1283" s="71"/>
      <c r="Z1283" s="60"/>
    </row>
    <row r="1284" spans="23:26" ht="15.75" customHeight="1">
      <c r="W1284" s="171"/>
      <c r="X1284" s="71"/>
      <c r="Z1284" s="60"/>
    </row>
    <row r="1285" spans="23:26" ht="15.75" customHeight="1">
      <c r="W1285" s="171"/>
      <c r="X1285" s="71"/>
      <c r="Z1285" s="60"/>
    </row>
    <row r="1286" spans="23:26" ht="15.75" customHeight="1">
      <c r="W1286" s="171"/>
      <c r="X1286" s="71"/>
      <c r="Z1286" s="60"/>
    </row>
    <row r="1287" spans="23:26" ht="15.75" customHeight="1">
      <c r="W1287" s="171"/>
      <c r="X1287" s="71"/>
      <c r="Z1287" s="60"/>
    </row>
    <row r="1288" spans="23:26" ht="15.75" customHeight="1">
      <c r="W1288" s="171"/>
      <c r="X1288" s="71"/>
      <c r="Z1288" s="60"/>
    </row>
    <row r="1289" spans="23:26" ht="15.75" customHeight="1">
      <c r="W1289" s="171"/>
      <c r="X1289" s="71"/>
      <c r="Z1289" s="60"/>
    </row>
    <row r="1290" spans="23:26" ht="15.75" customHeight="1">
      <c r="W1290" s="171"/>
      <c r="X1290" s="71"/>
      <c r="Z1290" s="60"/>
    </row>
    <row r="1291" spans="23:26" ht="15.75" customHeight="1">
      <c r="W1291" s="171"/>
      <c r="X1291" s="71"/>
      <c r="Z1291" s="60"/>
    </row>
    <row r="1292" spans="23:26" ht="15.75" customHeight="1">
      <c r="W1292" s="171"/>
      <c r="X1292" s="71"/>
      <c r="Z1292" s="60"/>
    </row>
    <row r="1293" spans="23:26" ht="15.75" customHeight="1">
      <c r="W1293" s="171"/>
      <c r="X1293" s="71"/>
      <c r="Z1293" s="60"/>
    </row>
    <row r="1294" spans="23:26" ht="15.75" customHeight="1">
      <c r="W1294" s="171"/>
      <c r="X1294" s="71"/>
      <c r="Z1294" s="60"/>
    </row>
    <row r="1295" spans="23:26" ht="15.75" customHeight="1">
      <c r="W1295" s="171"/>
      <c r="X1295" s="71"/>
      <c r="Z1295" s="60"/>
    </row>
    <row r="1296" spans="23:26" ht="15.75" customHeight="1">
      <c r="W1296" s="171"/>
      <c r="X1296" s="71"/>
      <c r="Z1296" s="60"/>
    </row>
    <row r="1297" spans="23:26" ht="15.75" customHeight="1">
      <c r="W1297" s="171"/>
      <c r="X1297" s="71"/>
      <c r="Z1297" s="60"/>
    </row>
    <row r="1298" spans="23:26" ht="15.75" customHeight="1">
      <c r="W1298" s="171"/>
      <c r="X1298" s="71"/>
      <c r="Z1298" s="60"/>
    </row>
    <row r="1299" spans="23:26" ht="15.75" customHeight="1">
      <c r="W1299" s="171"/>
      <c r="X1299" s="71"/>
      <c r="Z1299" s="60"/>
    </row>
    <row r="1300" spans="23:26" ht="15.75" customHeight="1">
      <c r="W1300" s="171"/>
      <c r="X1300" s="71"/>
      <c r="Z1300" s="60"/>
    </row>
    <row r="1301" spans="23:26" ht="15.75" customHeight="1">
      <c r="W1301" s="171"/>
      <c r="X1301" s="71"/>
      <c r="Z1301" s="60"/>
    </row>
    <row r="1302" spans="23:26" ht="15.75" customHeight="1">
      <c r="W1302" s="171"/>
      <c r="X1302" s="71"/>
      <c r="Z1302" s="60"/>
    </row>
    <row r="1303" spans="23:26" ht="15.75" customHeight="1">
      <c r="W1303" s="171"/>
      <c r="X1303" s="71"/>
      <c r="Z1303" s="60"/>
    </row>
    <row r="1304" spans="23:26" ht="15.75" customHeight="1">
      <c r="W1304" s="171"/>
      <c r="X1304" s="71"/>
      <c r="Z1304" s="60"/>
    </row>
    <row r="1305" spans="23:26" ht="15.75" customHeight="1">
      <c r="W1305" s="171"/>
      <c r="X1305" s="71"/>
      <c r="Z1305" s="60"/>
    </row>
    <row r="1306" spans="23:26" ht="15.75" customHeight="1">
      <c r="W1306" s="171"/>
      <c r="X1306" s="71"/>
      <c r="Z1306" s="60"/>
    </row>
    <row r="1307" spans="23:26" ht="15.75" customHeight="1">
      <c r="W1307" s="171"/>
      <c r="X1307" s="71"/>
      <c r="Z1307" s="60"/>
    </row>
    <row r="1308" spans="23:26" ht="15.75" customHeight="1">
      <c r="W1308" s="171"/>
      <c r="X1308" s="71"/>
      <c r="Z1308" s="60"/>
    </row>
    <row r="1309" spans="23:26" ht="15.75" customHeight="1">
      <c r="W1309" s="171"/>
      <c r="X1309" s="71"/>
      <c r="Z1309" s="60"/>
    </row>
    <row r="1310" spans="23:26" ht="15.75" customHeight="1">
      <c r="W1310" s="171"/>
      <c r="X1310" s="71"/>
      <c r="Z1310" s="60"/>
    </row>
    <row r="1311" spans="23:26" ht="15.75" customHeight="1">
      <c r="W1311" s="171"/>
      <c r="X1311" s="71"/>
      <c r="Z1311" s="60"/>
    </row>
    <row r="1312" spans="23:26" ht="15.75" customHeight="1">
      <c r="W1312" s="171"/>
      <c r="X1312" s="71"/>
      <c r="Z1312" s="60"/>
    </row>
    <row r="1313" spans="23:26" ht="15.75" customHeight="1">
      <c r="W1313" s="171"/>
      <c r="X1313" s="71"/>
      <c r="Z1313" s="60"/>
    </row>
    <row r="1314" spans="23:26" ht="15.75" customHeight="1">
      <c r="W1314" s="171"/>
      <c r="X1314" s="71"/>
      <c r="Z1314" s="60"/>
    </row>
    <row r="1315" spans="23:26" ht="15.75" customHeight="1">
      <c r="W1315" s="171"/>
      <c r="X1315" s="71"/>
      <c r="Z1315" s="60"/>
    </row>
    <row r="1316" spans="23:26" ht="15.75" customHeight="1">
      <c r="W1316" s="171"/>
      <c r="X1316" s="71"/>
      <c r="Z1316" s="60"/>
    </row>
    <row r="1317" spans="23:26" ht="15.75" customHeight="1">
      <c r="W1317" s="171"/>
      <c r="X1317" s="71"/>
      <c r="Z1317" s="60"/>
    </row>
    <row r="1318" spans="23:26" ht="15.75" customHeight="1">
      <c r="W1318" s="171"/>
      <c r="X1318" s="71"/>
      <c r="Z1318" s="60"/>
    </row>
    <row r="1319" spans="23:26" ht="15.75" customHeight="1">
      <c r="W1319" s="171"/>
      <c r="X1319" s="71"/>
      <c r="Z1319" s="60"/>
    </row>
    <row r="1320" spans="23:26" ht="15.75" customHeight="1">
      <c r="W1320" s="171"/>
      <c r="X1320" s="71"/>
      <c r="Z1320" s="60"/>
    </row>
    <row r="1321" spans="23:26" ht="15.75" customHeight="1">
      <c r="W1321" s="171"/>
      <c r="X1321" s="71"/>
      <c r="Z1321" s="60"/>
    </row>
    <row r="1322" spans="23:26" ht="15.75" customHeight="1">
      <c r="W1322" s="171"/>
      <c r="X1322" s="71"/>
      <c r="Z1322" s="60"/>
    </row>
    <row r="1323" spans="23:26" ht="15.75" customHeight="1">
      <c r="W1323" s="171"/>
      <c r="X1323" s="71"/>
      <c r="Z1323" s="60"/>
    </row>
    <row r="1324" spans="23:26" ht="15.75" customHeight="1">
      <c r="W1324" s="171"/>
      <c r="X1324" s="71"/>
      <c r="Z1324" s="60"/>
    </row>
    <row r="1325" spans="23:26" ht="15.75" customHeight="1">
      <c r="W1325" s="171"/>
      <c r="X1325" s="71"/>
      <c r="Z1325" s="60"/>
    </row>
    <row r="1326" spans="23:26" ht="15.75" customHeight="1">
      <c r="W1326" s="171"/>
      <c r="X1326" s="71"/>
      <c r="Z1326" s="60"/>
    </row>
    <row r="1327" spans="23:26" ht="15.75" customHeight="1">
      <c r="W1327" s="171"/>
      <c r="X1327" s="71"/>
      <c r="Z1327" s="60"/>
    </row>
    <row r="1328" spans="23:26" ht="15.75" customHeight="1">
      <c r="W1328" s="171"/>
      <c r="X1328" s="71"/>
      <c r="Z1328" s="60"/>
    </row>
    <row r="1329" spans="23:26" ht="15.75" customHeight="1">
      <c r="W1329" s="171"/>
      <c r="X1329" s="71"/>
      <c r="Z1329" s="60"/>
    </row>
    <row r="1330" spans="23:26" ht="15.75" customHeight="1">
      <c r="W1330" s="171"/>
      <c r="X1330" s="71"/>
      <c r="Z1330" s="60"/>
    </row>
    <row r="1331" spans="23:26" ht="15.75" customHeight="1">
      <c r="W1331" s="171"/>
      <c r="X1331" s="71"/>
      <c r="Z1331" s="60"/>
    </row>
    <row r="1332" spans="23:26" ht="15.75" customHeight="1">
      <c r="W1332" s="171"/>
      <c r="X1332" s="71"/>
      <c r="Z1332" s="60"/>
    </row>
    <row r="1333" spans="23:26" ht="15.75" customHeight="1">
      <c r="W1333" s="171"/>
      <c r="X1333" s="71"/>
      <c r="Z1333" s="60"/>
    </row>
    <row r="1334" spans="23:26" ht="15.75" customHeight="1">
      <c r="W1334" s="171"/>
      <c r="X1334" s="71"/>
      <c r="Z1334" s="60"/>
    </row>
    <row r="1335" spans="23:26" ht="15.75" customHeight="1">
      <c r="W1335" s="171"/>
      <c r="X1335" s="71"/>
      <c r="Z1335" s="60"/>
    </row>
    <row r="1336" spans="23:26" ht="15.75" customHeight="1">
      <c r="W1336" s="171"/>
      <c r="X1336" s="71"/>
      <c r="Z1336" s="60"/>
    </row>
    <row r="1337" spans="23:26" ht="15.75" customHeight="1">
      <c r="W1337" s="171"/>
      <c r="X1337" s="71"/>
      <c r="Z1337" s="60"/>
    </row>
    <row r="1338" spans="23:26" ht="15.75" customHeight="1">
      <c r="W1338" s="171"/>
      <c r="X1338" s="71"/>
      <c r="Z1338" s="60"/>
    </row>
    <row r="1339" spans="23:26" ht="15.75" customHeight="1">
      <c r="W1339" s="171"/>
      <c r="X1339" s="71"/>
      <c r="Z1339" s="60"/>
    </row>
    <row r="1340" spans="23:26" ht="15.75" customHeight="1">
      <c r="W1340" s="171"/>
      <c r="X1340" s="71"/>
      <c r="Z1340" s="60"/>
    </row>
    <row r="1341" spans="23:26" ht="15.75" customHeight="1">
      <c r="W1341" s="171"/>
      <c r="X1341" s="71"/>
      <c r="Z1341" s="60"/>
    </row>
    <row r="1342" spans="23:26" ht="15.75" customHeight="1">
      <c r="W1342" s="171"/>
      <c r="X1342" s="71"/>
      <c r="Z1342" s="60"/>
    </row>
    <row r="1343" spans="23:26" ht="15.75" customHeight="1">
      <c r="W1343" s="171"/>
      <c r="X1343" s="71"/>
      <c r="Z1343" s="60"/>
    </row>
    <row r="1344" spans="23:26" ht="15.75" customHeight="1">
      <c r="W1344" s="171"/>
      <c r="X1344" s="71"/>
      <c r="Z1344" s="60"/>
    </row>
    <row r="1345" spans="23:26" ht="15.75" customHeight="1">
      <c r="W1345" s="171"/>
      <c r="X1345" s="71"/>
      <c r="Z1345" s="60"/>
    </row>
    <row r="1346" spans="23:26" ht="15.75" customHeight="1">
      <c r="W1346" s="171"/>
      <c r="X1346" s="71"/>
      <c r="Z1346" s="60"/>
    </row>
    <row r="1347" spans="23:26" ht="15.75" customHeight="1">
      <c r="W1347" s="171"/>
      <c r="X1347" s="71"/>
      <c r="Z1347" s="60"/>
    </row>
    <row r="1348" spans="23:26" ht="15.75" customHeight="1">
      <c r="W1348" s="171"/>
      <c r="X1348" s="71"/>
      <c r="Z1348" s="60"/>
    </row>
    <row r="1349" spans="23:26" ht="15.75" customHeight="1">
      <c r="W1349" s="171"/>
      <c r="X1349" s="71"/>
      <c r="Z1349" s="60"/>
    </row>
    <row r="1350" spans="23:26" ht="15.75" customHeight="1">
      <c r="W1350" s="171"/>
      <c r="X1350" s="71"/>
      <c r="Z1350" s="60"/>
    </row>
    <row r="1351" spans="23:26" ht="15.75" customHeight="1">
      <c r="W1351" s="171"/>
      <c r="X1351" s="71"/>
      <c r="Z1351" s="60"/>
    </row>
    <row r="1352" spans="23:26" ht="15.75" customHeight="1">
      <c r="W1352" s="171"/>
      <c r="X1352" s="71"/>
      <c r="Z1352" s="60"/>
    </row>
    <row r="1353" spans="23:26" ht="15.75" customHeight="1">
      <c r="W1353" s="171"/>
      <c r="X1353" s="71"/>
      <c r="Z1353" s="60"/>
    </row>
    <row r="1354" spans="23:26" ht="15.75" customHeight="1">
      <c r="W1354" s="171"/>
      <c r="X1354" s="71"/>
      <c r="Z1354" s="60"/>
    </row>
    <row r="1355" spans="23:26" ht="15.75" customHeight="1">
      <c r="W1355" s="171"/>
      <c r="X1355" s="71"/>
      <c r="Z1355" s="60"/>
    </row>
    <row r="1356" spans="23:26" ht="15.75" customHeight="1">
      <c r="W1356" s="171"/>
      <c r="X1356" s="71"/>
      <c r="Z1356" s="60"/>
    </row>
    <row r="1357" spans="23:26" ht="15.75" customHeight="1">
      <c r="W1357" s="171"/>
      <c r="X1357" s="71"/>
      <c r="Z1357" s="60"/>
    </row>
    <row r="1358" spans="23:26" ht="15.75" customHeight="1">
      <c r="W1358" s="171"/>
      <c r="X1358" s="71"/>
      <c r="Z1358" s="60"/>
    </row>
    <row r="1359" spans="23:26" ht="15.75" customHeight="1">
      <c r="W1359" s="171"/>
      <c r="X1359" s="71"/>
      <c r="Z1359" s="60"/>
    </row>
    <row r="1360" spans="23:26" ht="15.75" customHeight="1">
      <c r="W1360" s="171"/>
      <c r="X1360" s="71"/>
      <c r="Z1360" s="60"/>
    </row>
    <row r="1361" spans="23:26" ht="15.75" customHeight="1">
      <c r="W1361" s="171"/>
      <c r="X1361" s="71"/>
      <c r="Z1361" s="60"/>
    </row>
    <row r="1362" spans="23:26" ht="15.75" customHeight="1">
      <c r="W1362" s="171"/>
      <c r="X1362" s="71"/>
      <c r="Z1362" s="60"/>
    </row>
    <row r="1363" spans="23:26" ht="15.75" customHeight="1">
      <c r="W1363" s="171"/>
      <c r="X1363" s="71"/>
      <c r="Z1363" s="60"/>
    </row>
    <row r="1364" spans="23:26" ht="15.75" customHeight="1">
      <c r="W1364" s="171"/>
      <c r="X1364" s="71"/>
      <c r="Z1364" s="60"/>
    </row>
    <row r="1365" spans="23:26" ht="15.75" customHeight="1">
      <c r="W1365" s="171"/>
      <c r="X1365" s="71"/>
      <c r="Z1365" s="60"/>
    </row>
    <row r="1366" spans="23:26" ht="15.75" customHeight="1">
      <c r="W1366" s="171"/>
      <c r="X1366" s="71"/>
      <c r="Z1366" s="60"/>
    </row>
    <row r="1367" spans="23:26" ht="15.75" customHeight="1">
      <c r="W1367" s="171"/>
      <c r="X1367" s="71"/>
      <c r="Z1367" s="60"/>
    </row>
    <row r="1368" spans="23:26" ht="15.75" customHeight="1">
      <c r="W1368" s="171"/>
      <c r="X1368" s="71"/>
      <c r="Z1368" s="60"/>
    </row>
    <row r="1369" spans="23:26" ht="15.75" customHeight="1">
      <c r="W1369" s="171"/>
      <c r="X1369" s="71"/>
      <c r="Z1369" s="60"/>
    </row>
    <row r="1370" spans="23:26" ht="15.75" customHeight="1">
      <c r="W1370" s="171"/>
      <c r="X1370" s="71"/>
      <c r="Z1370" s="60"/>
    </row>
    <row r="1371" spans="23:26" ht="15.75" customHeight="1">
      <c r="W1371" s="171"/>
      <c r="X1371" s="71"/>
      <c r="Z1371" s="60"/>
    </row>
    <row r="1372" spans="23:26" ht="15.75" customHeight="1">
      <c r="W1372" s="171"/>
      <c r="X1372" s="71"/>
      <c r="Z1372" s="60"/>
    </row>
    <row r="1373" spans="23:26" ht="15.75" customHeight="1">
      <c r="W1373" s="171"/>
      <c r="X1373" s="71"/>
      <c r="Z1373" s="60"/>
    </row>
    <row r="1374" spans="23:26" ht="15.75" customHeight="1">
      <c r="W1374" s="171"/>
      <c r="X1374" s="71"/>
      <c r="Z1374" s="60"/>
    </row>
    <row r="1375" spans="23:26" ht="15.75" customHeight="1">
      <c r="W1375" s="171"/>
      <c r="X1375" s="71"/>
      <c r="Z1375" s="60"/>
    </row>
    <row r="1376" spans="23:26" ht="15.75" customHeight="1">
      <c r="W1376" s="171"/>
      <c r="X1376" s="71"/>
      <c r="Z1376" s="60"/>
    </row>
    <row r="1377" spans="23:26" ht="15.75" customHeight="1">
      <c r="W1377" s="171"/>
      <c r="X1377" s="71"/>
      <c r="Z1377" s="60"/>
    </row>
    <row r="1378" spans="23:26" ht="15.75" customHeight="1">
      <c r="W1378" s="171"/>
      <c r="X1378" s="71"/>
      <c r="Z1378" s="60"/>
    </row>
    <row r="1379" spans="23:26" ht="15.75" customHeight="1">
      <c r="W1379" s="171"/>
      <c r="X1379" s="71"/>
      <c r="Z1379" s="60"/>
    </row>
    <row r="1380" spans="23:26" ht="15.75" customHeight="1">
      <c r="W1380" s="171"/>
      <c r="X1380" s="71"/>
      <c r="Z1380" s="60"/>
    </row>
    <row r="1381" spans="23:26" ht="15.75" customHeight="1">
      <c r="W1381" s="171"/>
      <c r="X1381" s="71"/>
      <c r="Z1381" s="60"/>
    </row>
    <row r="1382" spans="23:26" ht="15.75" customHeight="1">
      <c r="W1382" s="171"/>
      <c r="X1382" s="71"/>
      <c r="Z1382" s="60"/>
    </row>
    <row r="1383" spans="23:26" ht="15.75" customHeight="1">
      <c r="W1383" s="171"/>
      <c r="X1383" s="71"/>
      <c r="Z1383" s="60"/>
    </row>
    <row r="1384" spans="23:26" ht="15.75" customHeight="1">
      <c r="W1384" s="171"/>
      <c r="X1384" s="71"/>
      <c r="Z1384" s="60"/>
    </row>
    <row r="1385" spans="23:26" ht="15.75" customHeight="1">
      <c r="W1385" s="171"/>
      <c r="X1385" s="71"/>
      <c r="Z1385" s="60"/>
    </row>
    <row r="1386" spans="23:26" ht="15.75" customHeight="1">
      <c r="W1386" s="171"/>
      <c r="X1386" s="71"/>
      <c r="Z1386" s="60"/>
    </row>
    <row r="1387" spans="23:26" ht="15.75" customHeight="1">
      <c r="W1387" s="171"/>
      <c r="X1387" s="71"/>
      <c r="Z1387" s="60"/>
    </row>
    <row r="1388" spans="23:26" ht="15.75" customHeight="1">
      <c r="W1388" s="171"/>
      <c r="X1388" s="71"/>
      <c r="Z1388" s="60"/>
    </row>
    <row r="1389" spans="23:26" ht="15.75" customHeight="1">
      <c r="W1389" s="171"/>
      <c r="X1389" s="71"/>
      <c r="Z1389" s="60"/>
    </row>
    <row r="1390" spans="23:26" ht="15.75" customHeight="1">
      <c r="W1390" s="171"/>
      <c r="X1390" s="71"/>
      <c r="Z1390" s="60"/>
    </row>
    <row r="1391" spans="23:26" ht="15.75" customHeight="1">
      <c r="W1391" s="171"/>
      <c r="X1391" s="71"/>
      <c r="Z1391" s="60"/>
    </row>
    <row r="1392" spans="23:26" ht="15.75" customHeight="1">
      <c r="W1392" s="171"/>
      <c r="X1392" s="71"/>
      <c r="Z1392" s="60"/>
    </row>
    <row r="1393" spans="23:26" ht="15.75" customHeight="1">
      <c r="W1393" s="171"/>
      <c r="X1393" s="71"/>
      <c r="Z1393" s="60"/>
    </row>
    <row r="1394" spans="23:26" ht="15.75" customHeight="1">
      <c r="W1394" s="171"/>
      <c r="X1394" s="71"/>
      <c r="Z1394" s="60"/>
    </row>
    <row r="1395" spans="23:26" ht="15.75" customHeight="1">
      <c r="W1395" s="171"/>
      <c r="X1395" s="71"/>
      <c r="Z1395" s="60"/>
    </row>
    <row r="1396" spans="23:26" ht="15.75" customHeight="1">
      <c r="W1396" s="171"/>
      <c r="X1396" s="71"/>
      <c r="Z1396" s="60"/>
    </row>
    <row r="1397" spans="23:26" ht="15.75" customHeight="1">
      <c r="W1397" s="171"/>
      <c r="X1397" s="71"/>
      <c r="Z1397" s="60"/>
    </row>
    <row r="1398" spans="23:26" ht="15.75" customHeight="1">
      <c r="W1398" s="171"/>
      <c r="X1398" s="71"/>
      <c r="Z1398" s="60"/>
    </row>
    <row r="1399" spans="23:26" ht="15.75" customHeight="1">
      <c r="W1399" s="171"/>
      <c r="X1399" s="71"/>
      <c r="Z1399" s="60"/>
    </row>
    <row r="1400" spans="23:26" ht="15.75" customHeight="1">
      <c r="W1400" s="171"/>
      <c r="X1400" s="71"/>
      <c r="Z1400" s="60"/>
    </row>
    <row r="1401" spans="23:26" ht="15.75" customHeight="1">
      <c r="W1401" s="171"/>
      <c r="X1401" s="71"/>
      <c r="Z1401" s="60"/>
    </row>
    <row r="1402" spans="23:26" ht="15.75" customHeight="1">
      <c r="W1402" s="171"/>
      <c r="X1402" s="71"/>
      <c r="Z1402" s="60"/>
    </row>
    <row r="1403" spans="23:26" ht="15.75" customHeight="1">
      <c r="W1403" s="171"/>
      <c r="X1403" s="71"/>
      <c r="Z1403" s="60"/>
    </row>
    <row r="1404" spans="23:26" ht="15.75" customHeight="1">
      <c r="W1404" s="171"/>
      <c r="X1404" s="71"/>
      <c r="Z1404" s="60"/>
    </row>
    <row r="1405" spans="23:26" ht="15.75" customHeight="1">
      <c r="W1405" s="171"/>
      <c r="X1405" s="71"/>
      <c r="Z1405" s="60"/>
    </row>
    <row r="1406" spans="23:26" ht="15.75" customHeight="1">
      <c r="W1406" s="171"/>
      <c r="X1406" s="71"/>
      <c r="Z1406" s="60"/>
    </row>
    <row r="1407" spans="23:26" ht="15.75" customHeight="1">
      <c r="W1407" s="171"/>
      <c r="X1407" s="71"/>
      <c r="Z1407" s="60"/>
    </row>
    <row r="1408" spans="23:26" ht="15.75" customHeight="1">
      <c r="W1408" s="171"/>
      <c r="X1408" s="71"/>
      <c r="Z1408" s="60"/>
    </row>
    <row r="1409" spans="23:26" ht="15.75" customHeight="1">
      <c r="W1409" s="171"/>
      <c r="X1409" s="71"/>
      <c r="Z1409" s="60"/>
    </row>
    <row r="1410" spans="23:26" ht="15.75" customHeight="1">
      <c r="W1410" s="171"/>
      <c r="X1410" s="71"/>
      <c r="Z1410" s="60"/>
    </row>
    <row r="1411" spans="23:26" ht="15.75" customHeight="1">
      <c r="W1411" s="171"/>
      <c r="X1411" s="71"/>
      <c r="Z1411" s="60"/>
    </row>
    <row r="1412" spans="23:26" ht="15.75" customHeight="1">
      <c r="W1412" s="171"/>
      <c r="X1412" s="71"/>
      <c r="Z1412" s="60"/>
    </row>
    <row r="1413" spans="23:26" ht="15.75" customHeight="1">
      <c r="W1413" s="171"/>
      <c r="X1413" s="71"/>
      <c r="Z1413" s="60"/>
    </row>
    <row r="1414" spans="23:26" ht="15.75" customHeight="1">
      <c r="W1414" s="171"/>
      <c r="X1414" s="71"/>
      <c r="Z1414" s="60"/>
    </row>
    <row r="1415" spans="23:26" ht="15.75" customHeight="1">
      <c r="W1415" s="171"/>
      <c r="X1415" s="71"/>
      <c r="Z1415" s="60"/>
    </row>
    <row r="1416" spans="23:26" ht="15.75" customHeight="1">
      <c r="W1416" s="171"/>
      <c r="X1416" s="71"/>
      <c r="Z1416" s="60"/>
    </row>
    <row r="1417" spans="23:26" ht="15.75" customHeight="1">
      <c r="W1417" s="171"/>
      <c r="X1417" s="71"/>
      <c r="Z1417" s="60"/>
    </row>
    <row r="1418" spans="23:26" ht="15.75" customHeight="1">
      <c r="W1418" s="171"/>
      <c r="X1418" s="71"/>
      <c r="Z1418" s="60"/>
    </row>
    <row r="1419" spans="23:26" ht="15.75" customHeight="1">
      <c r="W1419" s="171"/>
      <c r="X1419" s="71"/>
      <c r="Z1419" s="60"/>
    </row>
    <row r="1420" spans="23:26" ht="15.75" customHeight="1">
      <c r="W1420" s="171"/>
      <c r="X1420" s="71"/>
      <c r="Z1420" s="60"/>
    </row>
    <row r="1421" spans="23:26" ht="15.75" customHeight="1">
      <c r="W1421" s="171"/>
      <c r="X1421" s="71"/>
      <c r="Z1421" s="60"/>
    </row>
    <row r="1422" spans="23:26" ht="15.75" customHeight="1">
      <c r="W1422" s="171"/>
      <c r="X1422" s="71"/>
      <c r="Z1422" s="60"/>
    </row>
    <row r="1423" spans="23:26" ht="15.75" customHeight="1">
      <c r="W1423" s="171"/>
      <c r="X1423" s="71"/>
      <c r="Z1423" s="60"/>
    </row>
    <row r="1424" spans="23:26" ht="15.75" customHeight="1">
      <c r="W1424" s="171"/>
      <c r="X1424" s="71"/>
      <c r="Z1424" s="60"/>
    </row>
    <row r="1425" spans="23:26" ht="15.75" customHeight="1">
      <c r="W1425" s="171"/>
      <c r="X1425" s="71"/>
      <c r="Z1425" s="60"/>
    </row>
    <row r="1426" spans="23:26" ht="15.75" customHeight="1">
      <c r="W1426" s="171"/>
      <c r="X1426" s="71"/>
      <c r="Z1426" s="60"/>
    </row>
    <row r="1427" spans="23:26" ht="15.75" customHeight="1">
      <c r="W1427" s="171"/>
      <c r="X1427" s="71"/>
      <c r="Z1427" s="60"/>
    </row>
    <row r="1428" spans="23:26" ht="15.75" customHeight="1">
      <c r="W1428" s="171"/>
      <c r="X1428" s="71"/>
      <c r="Z1428" s="60"/>
    </row>
    <row r="1429" spans="23:26" ht="15.75" customHeight="1">
      <c r="W1429" s="171"/>
      <c r="X1429" s="71"/>
      <c r="Z1429" s="60"/>
    </row>
    <row r="1430" spans="23:26" ht="15.75" customHeight="1">
      <c r="W1430" s="171"/>
      <c r="X1430" s="71"/>
      <c r="Z1430" s="60"/>
    </row>
    <row r="1431" spans="23:26" ht="15.75" customHeight="1">
      <c r="W1431" s="171"/>
      <c r="X1431" s="71"/>
      <c r="Z1431" s="60"/>
    </row>
    <row r="1432" spans="23:26" ht="15.75" customHeight="1">
      <c r="W1432" s="171"/>
      <c r="X1432" s="71"/>
      <c r="Z1432" s="60"/>
    </row>
    <row r="1433" spans="23:26" ht="15.75" customHeight="1">
      <c r="W1433" s="171"/>
      <c r="X1433" s="71"/>
      <c r="Z1433" s="60"/>
    </row>
    <row r="1434" spans="23:26" ht="15.75" customHeight="1">
      <c r="W1434" s="171"/>
      <c r="X1434" s="71"/>
      <c r="Z1434" s="60"/>
    </row>
    <row r="1435" spans="23:26" ht="15.75" customHeight="1">
      <c r="W1435" s="171"/>
      <c r="X1435" s="71"/>
      <c r="Z1435" s="60"/>
    </row>
    <row r="1436" spans="23:26" ht="15.75" customHeight="1">
      <c r="W1436" s="171"/>
      <c r="X1436" s="71"/>
      <c r="Z1436" s="60"/>
    </row>
    <row r="1437" spans="23:26" ht="15.75" customHeight="1">
      <c r="W1437" s="171"/>
      <c r="X1437" s="71"/>
      <c r="Z1437" s="60"/>
    </row>
    <row r="1438" spans="23:26" ht="15.75" customHeight="1">
      <c r="W1438" s="171"/>
      <c r="X1438" s="71"/>
      <c r="Z1438" s="60"/>
    </row>
    <row r="1439" spans="23:26" ht="15.75" customHeight="1">
      <c r="W1439" s="171"/>
      <c r="X1439" s="71"/>
      <c r="Z1439" s="60"/>
    </row>
    <row r="1440" spans="23:26" ht="15.75" customHeight="1">
      <c r="W1440" s="171"/>
      <c r="X1440" s="71"/>
      <c r="Z1440" s="60"/>
    </row>
    <row r="1441" spans="23:26" ht="15.75" customHeight="1">
      <c r="W1441" s="171"/>
      <c r="X1441" s="71"/>
      <c r="Z1441" s="60"/>
    </row>
    <row r="1442" spans="23:26" ht="15.75" customHeight="1">
      <c r="W1442" s="171"/>
      <c r="X1442" s="71"/>
      <c r="Z1442" s="60"/>
    </row>
    <row r="1443" spans="23:26" ht="15.75" customHeight="1">
      <c r="W1443" s="171"/>
      <c r="X1443" s="71"/>
      <c r="Z1443" s="60"/>
    </row>
    <row r="1444" spans="23:26" ht="15.75" customHeight="1">
      <c r="W1444" s="171"/>
      <c r="X1444" s="71"/>
      <c r="Z1444" s="60"/>
    </row>
    <row r="1445" spans="23:26" ht="15.75" customHeight="1">
      <c r="W1445" s="171"/>
      <c r="X1445" s="71"/>
      <c r="Z1445" s="60"/>
    </row>
    <row r="1446" spans="23:26" ht="15.75" customHeight="1">
      <c r="W1446" s="171"/>
      <c r="X1446" s="71"/>
      <c r="Z1446" s="60"/>
    </row>
    <row r="1447" spans="23:26" ht="15.75" customHeight="1">
      <c r="W1447" s="171"/>
      <c r="X1447" s="71"/>
      <c r="Z1447" s="60"/>
    </row>
    <row r="1448" spans="23:26" ht="15.75" customHeight="1">
      <c r="W1448" s="171"/>
      <c r="X1448" s="71"/>
      <c r="Z1448" s="60"/>
    </row>
    <row r="1449" spans="23:26" ht="15.75" customHeight="1">
      <c r="W1449" s="171"/>
      <c r="X1449" s="71"/>
      <c r="Z1449" s="60"/>
    </row>
    <row r="1450" spans="23:26" ht="15.75" customHeight="1">
      <c r="W1450" s="171"/>
      <c r="X1450" s="71"/>
      <c r="Z1450" s="60"/>
    </row>
    <row r="1451" spans="23:26" ht="15.75" customHeight="1">
      <c r="W1451" s="171"/>
      <c r="X1451" s="71"/>
      <c r="Z1451" s="60"/>
    </row>
    <row r="1452" spans="23:26" ht="15.75" customHeight="1">
      <c r="W1452" s="171"/>
      <c r="X1452" s="71"/>
      <c r="Z1452" s="60"/>
    </row>
    <row r="1453" spans="23:26" ht="15.75" customHeight="1">
      <c r="W1453" s="171"/>
      <c r="X1453" s="71"/>
      <c r="Z1453" s="60"/>
    </row>
    <row r="1454" spans="23:26" ht="15.75" customHeight="1">
      <c r="W1454" s="171"/>
      <c r="X1454" s="71"/>
      <c r="Z1454" s="60"/>
    </row>
    <row r="1455" spans="23:26" ht="15.75" customHeight="1">
      <c r="W1455" s="171"/>
      <c r="X1455" s="71"/>
      <c r="Z1455" s="60"/>
    </row>
    <row r="1456" spans="23:26" ht="15.75" customHeight="1">
      <c r="W1456" s="171"/>
      <c r="X1456" s="71"/>
      <c r="Z1456" s="60"/>
    </row>
    <row r="1457" spans="23:26" ht="15.75" customHeight="1">
      <c r="W1457" s="171"/>
      <c r="X1457" s="71"/>
      <c r="Z1457" s="60"/>
    </row>
    <row r="1458" spans="23:26" ht="15.75" customHeight="1">
      <c r="W1458" s="171"/>
      <c r="X1458" s="71"/>
      <c r="Z1458" s="60"/>
    </row>
    <row r="1459" spans="23:26" ht="15.75" customHeight="1">
      <c r="W1459" s="171"/>
      <c r="X1459" s="71"/>
      <c r="Z1459" s="60"/>
    </row>
    <row r="1460" spans="23:26" ht="15.75" customHeight="1">
      <c r="W1460" s="171"/>
      <c r="X1460" s="71"/>
      <c r="Z1460" s="60"/>
    </row>
    <row r="1461" spans="23:26" ht="15.75" customHeight="1">
      <c r="W1461" s="171"/>
      <c r="X1461" s="71"/>
      <c r="Z1461" s="60"/>
    </row>
    <row r="1462" spans="23:26" ht="15.75" customHeight="1">
      <c r="W1462" s="171"/>
      <c r="X1462" s="71"/>
      <c r="Z1462" s="60"/>
    </row>
    <row r="1463" spans="23:26" ht="15.75" customHeight="1">
      <c r="W1463" s="171"/>
      <c r="X1463" s="71"/>
      <c r="Z1463" s="60"/>
    </row>
    <row r="1464" spans="23:26" ht="15.75" customHeight="1">
      <c r="W1464" s="171"/>
      <c r="X1464" s="71"/>
      <c r="Z1464" s="60"/>
    </row>
    <row r="1465" spans="23:26" ht="15.75" customHeight="1">
      <c r="W1465" s="171"/>
      <c r="X1465" s="71"/>
      <c r="Z1465" s="60"/>
    </row>
    <row r="1466" spans="23:26" ht="15.75" customHeight="1">
      <c r="W1466" s="171"/>
      <c r="X1466" s="71"/>
      <c r="Z1466" s="60"/>
    </row>
    <row r="1467" spans="23:26" ht="15.75" customHeight="1">
      <c r="W1467" s="171"/>
      <c r="X1467" s="71"/>
      <c r="Z1467" s="60"/>
    </row>
    <row r="1468" spans="23:26" ht="15.75" customHeight="1">
      <c r="W1468" s="171"/>
      <c r="X1468" s="71"/>
      <c r="Z1468" s="60"/>
    </row>
    <row r="1469" spans="23:26" ht="15.75" customHeight="1">
      <c r="W1469" s="171"/>
      <c r="X1469" s="71"/>
      <c r="Z1469" s="60"/>
    </row>
    <row r="1470" spans="23:26" ht="15.75" customHeight="1">
      <c r="W1470" s="171"/>
      <c r="X1470" s="71"/>
      <c r="Z1470" s="60"/>
    </row>
    <row r="1471" spans="23:26" ht="15.75" customHeight="1">
      <c r="W1471" s="171"/>
      <c r="X1471" s="71"/>
      <c r="Z1471" s="60"/>
    </row>
    <row r="1472" spans="23:26" ht="15.75" customHeight="1">
      <c r="W1472" s="171"/>
      <c r="X1472" s="71"/>
      <c r="Z1472" s="60"/>
    </row>
    <row r="1473" spans="23:26" ht="15.75" customHeight="1">
      <c r="W1473" s="171"/>
      <c r="X1473" s="71"/>
      <c r="Z1473" s="60"/>
    </row>
    <row r="1474" spans="23:26" ht="15.75" customHeight="1">
      <c r="W1474" s="171"/>
      <c r="X1474" s="71"/>
      <c r="Z1474" s="60"/>
    </row>
    <row r="1475" spans="23:26" ht="15.75" customHeight="1">
      <c r="W1475" s="171"/>
      <c r="X1475" s="71"/>
      <c r="Z1475" s="60"/>
    </row>
    <row r="1476" spans="23:26" ht="15.75" customHeight="1">
      <c r="W1476" s="171"/>
      <c r="X1476" s="71"/>
      <c r="Z1476" s="60"/>
    </row>
    <row r="1477" spans="23:26" ht="15.75" customHeight="1">
      <c r="W1477" s="171"/>
      <c r="X1477" s="71"/>
      <c r="Z1477" s="60"/>
    </row>
    <row r="1478" spans="23:26" ht="15.75" customHeight="1">
      <c r="W1478" s="171"/>
      <c r="X1478" s="71"/>
      <c r="Z1478" s="60"/>
    </row>
    <row r="1479" spans="23:26" ht="15.75" customHeight="1">
      <c r="W1479" s="171"/>
      <c r="X1479" s="71"/>
      <c r="Z1479" s="60"/>
    </row>
    <row r="1480" spans="23:26" ht="15.75" customHeight="1">
      <c r="W1480" s="171"/>
      <c r="X1480" s="71"/>
      <c r="Z1480" s="60"/>
    </row>
    <row r="1481" spans="23:26" ht="15.75" customHeight="1">
      <c r="W1481" s="171"/>
      <c r="X1481" s="71"/>
      <c r="Z1481" s="60"/>
    </row>
    <row r="1482" spans="23:26" ht="15.75" customHeight="1">
      <c r="W1482" s="171"/>
      <c r="X1482" s="71"/>
      <c r="Z1482" s="60"/>
    </row>
    <row r="1483" spans="23:26" ht="15.75" customHeight="1">
      <c r="W1483" s="171"/>
      <c r="X1483" s="71"/>
      <c r="Z1483" s="60"/>
    </row>
    <row r="1484" spans="23:26" ht="15.75" customHeight="1">
      <c r="W1484" s="171"/>
      <c r="X1484" s="71"/>
      <c r="Z1484" s="60"/>
    </row>
    <row r="1485" spans="23:26" ht="15.75" customHeight="1">
      <c r="W1485" s="171"/>
      <c r="X1485" s="71"/>
      <c r="Z1485" s="60"/>
    </row>
    <row r="1486" spans="23:26" ht="15.75" customHeight="1">
      <c r="W1486" s="171"/>
      <c r="X1486" s="71"/>
      <c r="Z1486" s="60"/>
    </row>
    <row r="1487" spans="23:26" ht="15.75" customHeight="1">
      <c r="W1487" s="171"/>
      <c r="X1487" s="71"/>
      <c r="Z1487" s="60"/>
    </row>
    <row r="1488" spans="23:26" ht="15.75" customHeight="1">
      <c r="W1488" s="171"/>
      <c r="X1488" s="71"/>
      <c r="Z1488" s="60"/>
    </row>
    <row r="1489" spans="23:26" ht="15.75" customHeight="1">
      <c r="W1489" s="171"/>
      <c r="X1489" s="71"/>
      <c r="Z1489" s="60"/>
    </row>
    <row r="1490" spans="23:26" ht="15.75" customHeight="1">
      <c r="W1490" s="171"/>
      <c r="X1490" s="71"/>
      <c r="Z1490" s="60"/>
    </row>
    <row r="1491" spans="23:26" ht="15.75" customHeight="1">
      <c r="W1491" s="171"/>
      <c r="X1491" s="71"/>
      <c r="Z1491" s="60"/>
    </row>
    <row r="1492" spans="23:26" ht="15.75" customHeight="1">
      <c r="W1492" s="171"/>
      <c r="X1492" s="71"/>
      <c r="Z1492" s="60"/>
    </row>
    <row r="1493" spans="23:26" ht="15.75" customHeight="1">
      <c r="W1493" s="171"/>
      <c r="X1493" s="71"/>
      <c r="Z1493" s="60"/>
    </row>
    <row r="1494" spans="23:26" ht="15.75" customHeight="1">
      <c r="W1494" s="171"/>
      <c r="X1494" s="71"/>
      <c r="Z1494" s="60"/>
    </row>
    <row r="1495" spans="23:26" ht="15.75" customHeight="1">
      <c r="W1495" s="171"/>
      <c r="X1495" s="71"/>
      <c r="Z1495" s="60"/>
    </row>
    <row r="1496" spans="23:26" ht="15.75" customHeight="1">
      <c r="W1496" s="171"/>
      <c r="X1496" s="71"/>
      <c r="Z1496" s="60"/>
    </row>
    <row r="1497" spans="23:26" ht="15.75" customHeight="1">
      <c r="W1497" s="171"/>
      <c r="X1497" s="71"/>
      <c r="Z1497" s="60"/>
    </row>
    <row r="1498" spans="23:26" ht="15.75" customHeight="1">
      <c r="W1498" s="171"/>
      <c r="X1498" s="71"/>
      <c r="Z1498" s="60"/>
    </row>
    <row r="1499" spans="23:26" ht="15.75" customHeight="1">
      <c r="W1499" s="171"/>
      <c r="X1499" s="71"/>
      <c r="Z1499" s="60"/>
    </row>
    <row r="1500" spans="23:26" ht="15.75" customHeight="1">
      <c r="W1500" s="171"/>
      <c r="X1500" s="71"/>
      <c r="Z1500" s="60"/>
    </row>
    <row r="1501" spans="23:26" ht="15.75" customHeight="1">
      <c r="W1501" s="171"/>
      <c r="X1501" s="71"/>
      <c r="Z1501" s="60"/>
    </row>
    <row r="1502" spans="23:26" ht="15.75" customHeight="1">
      <c r="W1502" s="171"/>
      <c r="X1502" s="71"/>
      <c r="Z1502" s="60"/>
    </row>
    <row r="1503" spans="23:26" ht="15.75" customHeight="1">
      <c r="W1503" s="171"/>
      <c r="X1503" s="71"/>
      <c r="Z1503" s="60"/>
    </row>
    <row r="1504" spans="23:26" ht="15.75" customHeight="1">
      <c r="W1504" s="171"/>
      <c r="X1504" s="71"/>
      <c r="Z1504" s="60"/>
    </row>
    <row r="1505" spans="23:26" ht="15.75" customHeight="1">
      <c r="W1505" s="171"/>
      <c r="X1505" s="71"/>
      <c r="Z1505" s="60"/>
    </row>
    <row r="1506" spans="23:26" ht="15.75" customHeight="1">
      <c r="W1506" s="171"/>
      <c r="X1506" s="71"/>
      <c r="Z1506" s="60"/>
    </row>
    <row r="1507" spans="23:26" ht="15.75" customHeight="1">
      <c r="W1507" s="171"/>
      <c r="X1507" s="71"/>
      <c r="Z1507" s="60"/>
    </row>
    <row r="1508" spans="23:26" ht="15.75" customHeight="1">
      <c r="W1508" s="171"/>
      <c r="X1508" s="71"/>
      <c r="Z1508" s="60"/>
    </row>
    <row r="1509" spans="23:26" ht="15.75" customHeight="1">
      <c r="W1509" s="171"/>
      <c r="X1509" s="71"/>
      <c r="Z1509" s="60"/>
    </row>
    <row r="1510" spans="23:26" ht="15.75" customHeight="1">
      <c r="W1510" s="171"/>
      <c r="X1510" s="71"/>
      <c r="Z1510" s="60"/>
    </row>
    <row r="1511" spans="23:26" ht="15.75" customHeight="1">
      <c r="W1511" s="171"/>
      <c r="X1511" s="71"/>
      <c r="Z1511" s="60"/>
    </row>
    <row r="1512" spans="23:26" ht="15.75" customHeight="1">
      <c r="W1512" s="171"/>
      <c r="X1512" s="71"/>
      <c r="Z1512" s="60"/>
    </row>
    <row r="1513" spans="23:26" ht="15.75" customHeight="1">
      <c r="W1513" s="171"/>
      <c r="X1513" s="71"/>
      <c r="Z1513" s="60"/>
    </row>
    <row r="1514" spans="23:26" ht="15.75" customHeight="1">
      <c r="W1514" s="171"/>
      <c r="X1514" s="71"/>
      <c r="Z1514" s="60"/>
    </row>
    <row r="1515" spans="23:26" ht="15.75" customHeight="1">
      <c r="W1515" s="171"/>
      <c r="X1515" s="71"/>
      <c r="Z1515" s="60"/>
    </row>
    <row r="1516" spans="23:26" ht="15.75" customHeight="1">
      <c r="W1516" s="171"/>
      <c r="X1516" s="71"/>
      <c r="Z1516" s="60"/>
    </row>
    <row r="1517" spans="23:26" ht="15.75" customHeight="1">
      <c r="W1517" s="171"/>
      <c r="X1517" s="71"/>
      <c r="Z1517" s="60"/>
    </row>
    <row r="1518" spans="23:26" ht="15.75" customHeight="1">
      <c r="W1518" s="171"/>
      <c r="X1518" s="71"/>
      <c r="Z1518" s="60"/>
    </row>
    <row r="1519" spans="23:26" ht="15.75" customHeight="1">
      <c r="W1519" s="171"/>
      <c r="X1519" s="71"/>
      <c r="Z1519" s="60"/>
    </row>
    <row r="1520" spans="23:26" ht="15.75" customHeight="1">
      <c r="W1520" s="171"/>
      <c r="X1520" s="71"/>
      <c r="Z1520" s="60"/>
    </row>
    <row r="1521" spans="23:26" ht="15.75" customHeight="1">
      <c r="W1521" s="171"/>
      <c r="X1521" s="71"/>
      <c r="Z1521" s="60"/>
    </row>
    <row r="1522" spans="23:26" ht="15.75" customHeight="1">
      <c r="W1522" s="171"/>
      <c r="X1522" s="71"/>
      <c r="Z1522" s="60"/>
    </row>
    <row r="1523" spans="23:26" ht="15.75" customHeight="1">
      <c r="W1523" s="171"/>
      <c r="X1523" s="71"/>
      <c r="Z1523" s="60"/>
    </row>
    <row r="1524" spans="23:26" ht="15.75" customHeight="1">
      <c r="W1524" s="171"/>
      <c r="X1524" s="71"/>
      <c r="Z1524" s="60"/>
    </row>
    <row r="1525" spans="23:26" ht="15.75" customHeight="1">
      <c r="W1525" s="171"/>
      <c r="X1525" s="71"/>
      <c r="Z1525" s="60"/>
    </row>
    <row r="1526" spans="23:26" ht="15.75" customHeight="1">
      <c r="W1526" s="171"/>
      <c r="X1526" s="71"/>
      <c r="Z1526" s="60"/>
    </row>
    <row r="1527" spans="23:26" ht="15.75" customHeight="1">
      <c r="W1527" s="171"/>
      <c r="X1527" s="71"/>
      <c r="Z1527" s="60"/>
    </row>
    <row r="1528" spans="23:26" ht="15.75" customHeight="1">
      <c r="W1528" s="171"/>
      <c r="X1528" s="71"/>
      <c r="Z1528" s="60"/>
    </row>
    <row r="1529" spans="23:26" ht="15.75" customHeight="1">
      <c r="W1529" s="171"/>
      <c r="X1529" s="71"/>
      <c r="Z1529" s="60"/>
    </row>
    <row r="1530" spans="23:26" ht="15.75" customHeight="1">
      <c r="W1530" s="171"/>
      <c r="X1530" s="71"/>
      <c r="Z1530" s="60"/>
    </row>
    <row r="1531" spans="23:26" ht="15.75" customHeight="1">
      <c r="W1531" s="171"/>
      <c r="X1531" s="71"/>
      <c r="Z1531" s="60"/>
    </row>
    <row r="1532" spans="23:26" ht="15.75" customHeight="1">
      <c r="W1532" s="171"/>
      <c r="X1532" s="71"/>
      <c r="Z1532" s="60"/>
    </row>
    <row r="1533" spans="23:26" ht="15.75" customHeight="1">
      <c r="W1533" s="171"/>
      <c r="X1533" s="71"/>
      <c r="Z1533" s="60"/>
    </row>
    <row r="1534" spans="23:26" ht="15.75" customHeight="1">
      <c r="W1534" s="171"/>
      <c r="X1534" s="71"/>
      <c r="Z1534" s="60"/>
    </row>
    <row r="1535" spans="23:26" ht="15.75" customHeight="1">
      <c r="W1535" s="171"/>
      <c r="X1535" s="71"/>
      <c r="Z1535" s="60"/>
    </row>
    <row r="1536" spans="23:26" ht="15.75" customHeight="1">
      <c r="W1536" s="171"/>
      <c r="X1536" s="71"/>
      <c r="Z1536" s="60"/>
    </row>
    <row r="1537" spans="23:26" ht="15.75" customHeight="1">
      <c r="W1537" s="171"/>
      <c r="X1537" s="71"/>
      <c r="Z1537" s="60"/>
    </row>
    <row r="1538" spans="23:26" ht="15.75" customHeight="1">
      <c r="W1538" s="171"/>
      <c r="X1538" s="71"/>
      <c r="Z1538" s="60"/>
    </row>
    <row r="1539" spans="23:26" ht="15.75" customHeight="1">
      <c r="W1539" s="171"/>
      <c r="X1539" s="71"/>
      <c r="Z1539" s="60"/>
    </row>
    <row r="1540" spans="23:26" ht="15.75" customHeight="1">
      <c r="W1540" s="171"/>
      <c r="X1540" s="71"/>
      <c r="Z1540" s="60"/>
    </row>
    <row r="1541" spans="23:26" ht="15.75" customHeight="1">
      <c r="W1541" s="171"/>
      <c r="X1541" s="71"/>
      <c r="Z1541" s="60"/>
    </row>
    <row r="1542" spans="23:26" ht="15.75" customHeight="1">
      <c r="W1542" s="171"/>
      <c r="X1542" s="71"/>
      <c r="Z1542" s="60"/>
    </row>
    <row r="1543" spans="23:26" ht="15.75" customHeight="1">
      <c r="W1543" s="171"/>
      <c r="X1543" s="71"/>
      <c r="Z1543" s="60"/>
    </row>
    <row r="1544" spans="23:26" ht="15.75" customHeight="1">
      <c r="W1544" s="171"/>
      <c r="X1544" s="71"/>
      <c r="Z1544" s="60"/>
    </row>
    <row r="1545" spans="23:26" ht="15.75" customHeight="1">
      <c r="W1545" s="171"/>
      <c r="X1545" s="71"/>
      <c r="Z1545" s="60"/>
    </row>
    <row r="1546" spans="23:26" ht="15.75" customHeight="1">
      <c r="W1546" s="171"/>
      <c r="X1546" s="71"/>
      <c r="Z1546" s="60"/>
    </row>
    <row r="1547" spans="23:26" ht="15.75" customHeight="1">
      <c r="W1547" s="171"/>
      <c r="X1547" s="71"/>
      <c r="Z1547" s="60"/>
    </row>
    <row r="1548" spans="23:26" ht="15.75" customHeight="1">
      <c r="W1548" s="171"/>
      <c r="X1548" s="71"/>
      <c r="Z1548" s="60"/>
    </row>
    <row r="1549" spans="23:26" ht="15.75" customHeight="1">
      <c r="W1549" s="171"/>
      <c r="X1549" s="71"/>
      <c r="Z1549" s="60"/>
    </row>
    <row r="1550" spans="23:26" ht="15.75" customHeight="1">
      <c r="W1550" s="171"/>
      <c r="X1550" s="71"/>
      <c r="Z1550" s="60"/>
    </row>
    <row r="1551" spans="23:26" ht="15.75" customHeight="1">
      <c r="W1551" s="171"/>
      <c r="X1551" s="71"/>
      <c r="Z1551" s="60"/>
    </row>
    <row r="1552" spans="23:26" ht="15.75" customHeight="1">
      <c r="W1552" s="171"/>
      <c r="X1552" s="71"/>
      <c r="Z1552" s="60"/>
    </row>
    <row r="1553" spans="23:26" ht="15.75" customHeight="1">
      <c r="W1553" s="171"/>
      <c r="X1553" s="71"/>
      <c r="Z1553" s="60"/>
    </row>
    <row r="1554" spans="23:26" ht="15.75" customHeight="1">
      <c r="W1554" s="171"/>
      <c r="X1554" s="71"/>
      <c r="Z1554" s="60"/>
    </row>
    <row r="1555" spans="23:26" ht="15.75" customHeight="1">
      <c r="W1555" s="171"/>
      <c r="X1555" s="71"/>
      <c r="Z1555" s="60"/>
    </row>
    <row r="1556" spans="23:26" ht="15.75" customHeight="1">
      <c r="W1556" s="171"/>
      <c r="X1556" s="71"/>
      <c r="Z1556" s="60"/>
    </row>
    <row r="1557" spans="23:26" ht="15.75" customHeight="1">
      <c r="W1557" s="171"/>
      <c r="X1557" s="71"/>
      <c r="Z1557" s="60"/>
    </row>
    <row r="1558" spans="23:26" ht="15.75" customHeight="1">
      <c r="W1558" s="171"/>
      <c r="X1558" s="71"/>
      <c r="Z1558" s="60"/>
    </row>
    <row r="1559" spans="23:26" ht="15.75" customHeight="1">
      <c r="W1559" s="171"/>
      <c r="X1559" s="71"/>
      <c r="Z1559" s="60"/>
    </row>
    <row r="1560" spans="23:26" ht="15.75" customHeight="1">
      <c r="W1560" s="171"/>
      <c r="X1560" s="71"/>
      <c r="Z1560" s="60"/>
    </row>
    <row r="1561" spans="23:26" ht="15.75" customHeight="1">
      <c r="W1561" s="171"/>
      <c r="X1561" s="71"/>
      <c r="Z1561" s="60"/>
    </row>
    <row r="1562" spans="23:26" ht="15.75" customHeight="1">
      <c r="W1562" s="171"/>
      <c r="X1562" s="71"/>
      <c r="Z1562" s="60"/>
    </row>
    <row r="1563" spans="23:26" ht="15.75" customHeight="1">
      <c r="W1563" s="171"/>
      <c r="X1563" s="71"/>
      <c r="Z1563" s="60"/>
    </row>
    <row r="1564" spans="23:26" ht="15.75" customHeight="1">
      <c r="W1564" s="171"/>
      <c r="X1564" s="71"/>
      <c r="Z1564" s="60"/>
    </row>
    <row r="1565" spans="23:26" ht="15.75" customHeight="1">
      <c r="W1565" s="171"/>
      <c r="X1565" s="71"/>
      <c r="Z1565" s="60"/>
    </row>
    <row r="1566" spans="23:26" ht="15.75" customHeight="1">
      <c r="W1566" s="171"/>
      <c r="X1566" s="71"/>
      <c r="Z1566" s="60"/>
    </row>
    <row r="1567" spans="23:26" ht="15.75" customHeight="1">
      <c r="W1567" s="171"/>
      <c r="X1567" s="71"/>
      <c r="Z1567" s="60"/>
    </row>
    <row r="1568" spans="23:26" ht="15.75" customHeight="1">
      <c r="W1568" s="171"/>
      <c r="X1568" s="71"/>
      <c r="Z1568" s="60"/>
    </row>
    <row r="1569" spans="23:26" ht="15.75" customHeight="1">
      <c r="W1569" s="171"/>
      <c r="X1569" s="71"/>
      <c r="Z1569" s="60"/>
    </row>
    <row r="1570" spans="23:26" ht="15.75" customHeight="1">
      <c r="W1570" s="171"/>
      <c r="X1570" s="71"/>
      <c r="Z1570" s="60"/>
    </row>
    <row r="1571" spans="23:26" ht="15.75" customHeight="1">
      <c r="W1571" s="171"/>
      <c r="X1571" s="71"/>
      <c r="Z1571" s="60"/>
    </row>
    <row r="1572" spans="23:26" ht="15.75" customHeight="1">
      <c r="W1572" s="171"/>
      <c r="X1572" s="71"/>
      <c r="Z1572" s="60"/>
    </row>
    <row r="1573" spans="23:26" ht="15.75" customHeight="1">
      <c r="W1573" s="171"/>
      <c r="X1573" s="71"/>
      <c r="Z1573" s="60"/>
    </row>
    <row r="1574" spans="23:26" ht="15.75" customHeight="1">
      <c r="W1574" s="171"/>
      <c r="X1574" s="71"/>
      <c r="Z1574" s="60"/>
    </row>
    <row r="1575" spans="23:26" ht="15.75" customHeight="1">
      <c r="W1575" s="171"/>
      <c r="X1575" s="71"/>
      <c r="Z1575" s="60"/>
    </row>
    <row r="1576" spans="23:26" ht="15.75" customHeight="1">
      <c r="W1576" s="171"/>
      <c r="X1576" s="71"/>
      <c r="Z1576" s="60"/>
    </row>
    <row r="1577" spans="23:26" ht="15.75" customHeight="1">
      <c r="W1577" s="171"/>
      <c r="X1577" s="71"/>
      <c r="Z1577" s="60"/>
    </row>
    <row r="1578" spans="23:26" ht="15.75" customHeight="1">
      <c r="W1578" s="171"/>
      <c r="X1578" s="71"/>
      <c r="Z1578" s="60"/>
    </row>
    <row r="1579" spans="23:26" ht="15.75" customHeight="1">
      <c r="W1579" s="171"/>
      <c r="X1579" s="71"/>
      <c r="Z1579" s="60"/>
    </row>
    <row r="1580" spans="23:26" ht="15.75" customHeight="1">
      <c r="W1580" s="171"/>
      <c r="X1580" s="71"/>
      <c r="Z1580" s="60"/>
    </row>
    <row r="1581" spans="23:26" ht="15.75" customHeight="1">
      <c r="W1581" s="171"/>
      <c r="X1581" s="71"/>
      <c r="Z1581" s="60"/>
    </row>
    <row r="1582" spans="23:26" ht="15.75" customHeight="1">
      <c r="W1582" s="171"/>
      <c r="X1582" s="71"/>
      <c r="Z1582" s="60"/>
    </row>
    <row r="1583" spans="23:26" ht="15.75" customHeight="1">
      <c r="W1583" s="171"/>
      <c r="X1583" s="71"/>
      <c r="Z1583" s="60"/>
    </row>
    <row r="1584" spans="23:26" ht="15.75" customHeight="1">
      <c r="W1584" s="171"/>
      <c r="X1584" s="71"/>
      <c r="Z1584" s="60"/>
    </row>
    <row r="1585" spans="23:26" ht="15.75" customHeight="1">
      <c r="W1585" s="171"/>
      <c r="X1585" s="71"/>
      <c r="Z1585" s="60"/>
    </row>
    <row r="1586" spans="23:26" ht="15.75" customHeight="1">
      <c r="W1586" s="171"/>
      <c r="X1586" s="71"/>
      <c r="Z1586" s="60"/>
    </row>
    <row r="1587" spans="23:26" ht="15.75" customHeight="1">
      <c r="W1587" s="171"/>
      <c r="X1587" s="71"/>
      <c r="Z1587" s="60"/>
    </row>
    <row r="1588" spans="23:26" ht="15.75" customHeight="1">
      <c r="W1588" s="171"/>
      <c r="X1588" s="71"/>
      <c r="Z1588" s="60"/>
    </row>
    <row r="1589" spans="23:26" ht="15.75" customHeight="1">
      <c r="W1589" s="171"/>
      <c r="X1589" s="71"/>
      <c r="Z1589" s="60"/>
    </row>
    <row r="1590" spans="23:26" ht="15.75" customHeight="1">
      <c r="W1590" s="171"/>
      <c r="X1590" s="71"/>
      <c r="Z1590" s="60"/>
    </row>
    <row r="1591" spans="23:26" ht="15.75" customHeight="1">
      <c r="W1591" s="171"/>
      <c r="X1591" s="71"/>
      <c r="Z1591" s="60"/>
    </row>
    <row r="1592" spans="23:26" ht="15.75" customHeight="1">
      <c r="W1592" s="171"/>
      <c r="X1592" s="71"/>
      <c r="Z1592" s="60"/>
    </row>
    <row r="1593" spans="23:26" ht="15.75" customHeight="1">
      <c r="W1593" s="171"/>
      <c r="X1593" s="71"/>
      <c r="Z1593" s="60"/>
    </row>
    <row r="1594" spans="23:26" ht="15.75" customHeight="1">
      <c r="W1594" s="171"/>
      <c r="X1594" s="71"/>
      <c r="Z1594" s="60"/>
    </row>
    <row r="1595" spans="23:26" ht="15.75" customHeight="1">
      <c r="W1595" s="171"/>
      <c r="X1595" s="71"/>
      <c r="Z1595" s="60"/>
    </row>
    <row r="1596" spans="23:26" ht="15.75" customHeight="1">
      <c r="W1596" s="171"/>
      <c r="X1596" s="71"/>
      <c r="Z1596" s="60"/>
    </row>
    <row r="1597" spans="23:26" ht="15.75" customHeight="1">
      <c r="W1597" s="171"/>
      <c r="X1597" s="71"/>
      <c r="Z1597" s="60"/>
    </row>
    <row r="1598" spans="23:26" ht="15.75" customHeight="1">
      <c r="W1598" s="171"/>
      <c r="X1598" s="71"/>
      <c r="Z1598" s="60"/>
    </row>
    <row r="1599" spans="23:26" ht="15.75" customHeight="1">
      <c r="W1599" s="171"/>
      <c r="X1599" s="71"/>
      <c r="Z1599" s="60"/>
    </row>
    <row r="1600" spans="23:26" ht="15.75" customHeight="1">
      <c r="W1600" s="171"/>
      <c r="X1600" s="71"/>
      <c r="Z1600" s="60"/>
    </row>
    <row r="1601" spans="23:26" ht="15.75" customHeight="1">
      <c r="W1601" s="171"/>
      <c r="X1601" s="71"/>
      <c r="Z1601" s="60"/>
    </row>
    <row r="1602" spans="23:26" ht="15.75" customHeight="1">
      <c r="W1602" s="171"/>
      <c r="X1602" s="71"/>
      <c r="Z1602" s="60"/>
    </row>
    <row r="1603" spans="23:26" ht="15.75" customHeight="1">
      <c r="W1603" s="171"/>
      <c r="X1603" s="71"/>
      <c r="Z1603" s="60"/>
    </row>
    <row r="1604" spans="23:26" ht="15.75" customHeight="1">
      <c r="W1604" s="171"/>
      <c r="X1604" s="71"/>
      <c r="Z1604" s="60"/>
    </row>
    <row r="1605" spans="23:26" ht="15.75" customHeight="1">
      <c r="W1605" s="171"/>
      <c r="X1605" s="71"/>
      <c r="Z1605" s="60"/>
    </row>
    <row r="1606" spans="23:26" ht="15.75" customHeight="1">
      <c r="W1606" s="171"/>
      <c r="X1606" s="71"/>
      <c r="Z1606" s="60"/>
    </row>
    <row r="1607" spans="23:26" ht="15.75" customHeight="1">
      <c r="W1607" s="171"/>
      <c r="X1607" s="71"/>
      <c r="Z1607" s="60"/>
    </row>
    <row r="1608" spans="23:26" ht="15.75" customHeight="1">
      <c r="W1608" s="171"/>
      <c r="X1608" s="71"/>
      <c r="Z1608" s="60"/>
    </row>
    <row r="1609" spans="23:26" ht="15.75" customHeight="1">
      <c r="W1609" s="171"/>
      <c r="X1609" s="71"/>
      <c r="Z1609" s="60"/>
    </row>
    <row r="1610" spans="23:26" ht="15.75" customHeight="1">
      <c r="W1610" s="171"/>
      <c r="X1610" s="71"/>
      <c r="Z1610" s="60"/>
    </row>
    <row r="1611" spans="23:26" ht="15.75" customHeight="1">
      <c r="W1611" s="171"/>
      <c r="X1611" s="71"/>
      <c r="Z1611" s="60"/>
    </row>
    <row r="1612" spans="23:26" ht="15.75" customHeight="1">
      <c r="W1612" s="171"/>
      <c r="X1612" s="71"/>
      <c r="Z1612" s="60"/>
    </row>
    <row r="1613" spans="23:26" ht="15.75" customHeight="1">
      <c r="W1613" s="171"/>
      <c r="X1613" s="71"/>
      <c r="Z1613" s="60"/>
    </row>
    <row r="1614" spans="23:26" ht="15.75" customHeight="1">
      <c r="W1614" s="171"/>
      <c r="X1614" s="71"/>
      <c r="Z1614" s="60"/>
    </row>
    <row r="1615" spans="23:26" ht="15.75" customHeight="1">
      <c r="W1615" s="171"/>
      <c r="X1615" s="71"/>
      <c r="Z1615" s="60"/>
    </row>
    <row r="1616" spans="23:26" ht="15.75" customHeight="1">
      <c r="W1616" s="171"/>
      <c r="X1616" s="71"/>
      <c r="Z1616" s="60"/>
    </row>
    <row r="1617" spans="23:26" ht="15.75" customHeight="1">
      <c r="W1617" s="171"/>
      <c r="X1617" s="71"/>
      <c r="Z1617" s="60"/>
    </row>
    <row r="1618" spans="23:26" ht="15.75" customHeight="1">
      <c r="W1618" s="171"/>
      <c r="X1618" s="71"/>
      <c r="Z1618" s="60"/>
    </row>
    <row r="1619" spans="23:26" ht="15.75" customHeight="1">
      <c r="W1619" s="171"/>
      <c r="X1619" s="71"/>
      <c r="Z1619" s="60"/>
    </row>
    <row r="1620" spans="23:26" ht="15.75" customHeight="1">
      <c r="W1620" s="171"/>
      <c r="X1620" s="71"/>
      <c r="Z1620" s="60"/>
    </row>
    <row r="1621" spans="23:26" ht="15.75" customHeight="1">
      <c r="W1621" s="171"/>
      <c r="X1621" s="71"/>
      <c r="Z1621" s="60"/>
    </row>
    <row r="1622" spans="23:26" ht="15.75" customHeight="1">
      <c r="W1622" s="171"/>
      <c r="X1622" s="71"/>
      <c r="Z1622" s="60"/>
    </row>
    <row r="1623" spans="23:26" ht="15.75" customHeight="1">
      <c r="W1623" s="171"/>
      <c r="X1623" s="71"/>
      <c r="Z1623" s="60"/>
    </row>
    <row r="1624" spans="23:26" ht="15.75" customHeight="1">
      <c r="W1624" s="171"/>
      <c r="X1624" s="71"/>
      <c r="Z1624" s="60"/>
    </row>
    <row r="1625" spans="23:26" ht="15.75" customHeight="1">
      <c r="W1625" s="171"/>
      <c r="X1625" s="71"/>
      <c r="Z1625" s="60"/>
    </row>
    <row r="1626" spans="23:26" ht="15.75" customHeight="1">
      <c r="W1626" s="171"/>
      <c r="X1626" s="71"/>
      <c r="Z1626" s="60"/>
    </row>
    <row r="1627" spans="23:26" ht="15.75" customHeight="1">
      <c r="W1627" s="171"/>
      <c r="X1627" s="71"/>
      <c r="Z1627" s="60"/>
    </row>
    <row r="1628" spans="23:26" ht="15.75" customHeight="1">
      <c r="W1628" s="171"/>
      <c r="X1628" s="71"/>
      <c r="Z1628" s="60"/>
    </row>
    <row r="1629" spans="23:26" ht="15.75" customHeight="1">
      <c r="W1629" s="171"/>
      <c r="X1629" s="71"/>
      <c r="Z1629" s="60"/>
    </row>
    <row r="1630" spans="23:26" ht="15.75" customHeight="1">
      <c r="W1630" s="171"/>
      <c r="X1630" s="71"/>
      <c r="Z1630" s="60"/>
    </row>
    <row r="1631" spans="23:26" ht="15.75" customHeight="1">
      <c r="W1631" s="171"/>
      <c r="X1631" s="71"/>
      <c r="Z1631" s="60"/>
    </row>
    <row r="1632" spans="23:26" ht="15.75" customHeight="1">
      <c r="W1632" s="171"/>
      <c r="X1632" s="71"/>
      <c r="Z1632" s="60"/>
    </row>
    <row r="1633" spans="23:26" ht="15.75" customHeight="1">
      <c r="W1633" s="171"/>
      <c r="X1633" s="71"/>
      <c r="Z1633" s="60"/>
    </row>
    <row r="1634" spans="23:26" ht="15.75" customHeight="1">
      <c r="W1634" s="171"/>
      <c r="X1634" s="71"/>
      <c r="Z1634" s="60"/>
    </row>
    <row r="1635" spans="23:26" ht="15.75" customHeight="1">
      <c r="W1635" s="171"/>
      <c r="X1635" s="71"/>
      <c r="Z1635" s="60"/>
    </row>
    <row r="1636" spans="23:26" ht="15.75" customHeight="1">
      <c r="W1636" s="171"/>
      <c r="X1636" s="71"/>
      <c r="Z1636" s="60"/>
    </row>
    <row r="1637" spans="23:26" ht="15.75" customHeight="1">
      <c r="W1637" s="171"/>
      <c r="X1637" s="71"/>
      <c r="Z1637" s="60"/>
    </row>
    <row r="1638" spans="23:26" ht="15.75" customHeight="1">
      <c r="W1638" s="171"/>
      <c r="X1638" s="71"/>
      <c r="Z1638" s="60"/>
    </row>
    <row r="1639" spans="23:26" ht="15.75" customHeight="1">
      <c r="W1639" s="171"/>
      <c r="X1639" s="71"/>
      <c r="Z1639" s="60"/>
    </row>
    <row r="1640" spans="23:26" ht="15.75" customHeight="1">
      <c r="W1640" s="171"/>
      <c r="X1640" s="71"/>
      <c r="Z1640" s="60"/>
    </row>
    <row r="1641" spans="23:26" ht="15.75" customHeight="1">
      <c r="W1641" s="171"/>
      <c r="X1641" s="71"/>
      <c r="Z1641" s="60"/>
    </row>
    <row r="1642" spans="23:26" ht="15.75" customHeight="1">
      <c r="W1642" s="171"/>
      <c r="X1642" s="71"/>
      <c r="Z1642" s="60"/>
    </row>
    <row r="1643" spans="23:26" ht="15.75" customHeight="1">
      <c r="W1643" s="171"/>
      <c r="X1643" s="71"/>
      <c r="Z1643" s="60"/>
    </row>
    <row r="1644" spans="23:26" ht="15.75" customHeight="1">
      <c r="W1644" s="171"/>
      <c r="X1644" s="71"/>
      <c r="Z1644" s="60"/>
    </row>
    <row r="1645" spans="23:26" ht="15.75" customHeight="1">
      <c r="W1645" s="171"/>
      <c r="X1645" s="71"/>
      <c r="Z1645" s="60"/>
    </row>
    <row r="1646" spans="23:26" ht="15.75" customHeight="1">
      <c r="W1646" s="171"/>
      <c r="X1646" s="71"/>
      <c r="Z1646" s="60"/>
    </row>
    <row r="1647" spans="23:26" ht="15.75" customHeight="1">
      <c r="W1647" s="171"/>
      <c r="X1647" s="71"/>
      <c r="Z1647" s="60"/>
    </row>
    <row r="1648" spans="23:26" ht="15.75" customHeight="1">
      <c r="W1648" s="171"/>
      <c r="X1648" s="71"/>
      <c r="Z1648" s="60"/>
    </row>
    <row r="1649" spans="23:26" ht="15.75" customHeight="1">
      <c r="W1649" s="171"/>
      <c r="X1649" s="71"/>
      <c r="Z1649" s="60"/>
    </row>
    <row r="1650" spans="23:26" ht="15.75" customHeight="1">
      <c r="W1650" s="171"/>
      <c r="X1650" s="71"/>
      <c r="Z1650" s="60"/>
    </row>
  </sheetData>
  <phoneticPr fontId="0" type="noConversion"/>
  <pageMargins left="0.75" right="0.75" top="1" bottom="1" header="0.5" footer="0.5"/>
  <pageSetup orientation="landscape" horizontalDpi="4294967294" r:id="rId1"/>
  <headerFooter alignWithMargins="0"/>
  <ignoredErrors>
    <ignoredError sqref="T118:U118 O118 P118:S118 B11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BD122"/>
  <sheetViews>
    <sheetView topLeftCell="A13" workbookViewId="0">
      <selection activeCell="A30" sqref="A30"/>
    </sheetView>
  </sheetViews>
  <sheetFormatPr defaultRowHeight="12.75"/>
  <cols>
    <col min="1" max="1" width="34.140625" customWidth="1"/>
    <col min="35" max="35" width="31.42578125" customWidth="1"/>
    <col min="36" max="40" width="9.140625" customWidth="1"/>
    <col min="43" max="43" width="9" style="40" customWidth="1"/>
    <col min="50" max="50" width="9.140625" style="40"/>
    <col min="51" max="51" width="36.7109375" customWidth="1"/>
  </cols>
  <sheetData>
    <row r="1" spans="1:56" ht="16.5" customHeight="1" thickBot="1">
      <c r="A1" s="5" t="s">
        <v>162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7"/>
      <c r="AJ1" s="13"/>
      <c r="AK1" s="13"/>
      <c r="AL1" s="13"/>
      <c r="AM1" s="13"/>
      <c r="AN1" s="13"/>
      <c r="AO1" s="13"/>
      <c r="AP1" s="13"/>
      <c r="AQ1" s="37"/>
      <c r="AR1" s="13"/>
      <c r="AS1" s="13"/>
      <c r="AT1" s="13"/>
      <c r="AU1" s="13"/>
      <c r="AV1" s="13"/>
      <c r="AW1" s="13"/>
      <c r="AX1" s="37"/>
      <c r="AY1" s="13"/>
      <c r="AZ1" s="13"/>
      <c r="BA1" s="13"/>
      <c r="BB1" s="13"/>
      <c r="BC1" s="13"/>
      <c r="BD1" s="13"/>
    </row>
    <row r="2" spans="1:56" ht="16.5" customHeight="1" thickBot="1">
      <c r="A2" s="11" t="s">
        <v>3</v>
      </c>
      <c r="B2" s="27">
        <f t="shared" ref="B2:B29" si="0">SUM(C2:S2)+SUM(U2:BD2)</f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27">
        <f t="shared" ref="T2:T12" si="1">SUM(C2:S2)</f>
        <v>0</v>
      </c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1" t="s">
        <v>3</v>
      </c>
      <c r="AJ2" s="29"/>
      <c r="AK2" s="29"/>
      <c r="AL2" s="29"/>
      <c r="AM2" s="29"/>
      <c r="AN2" s="29"/>
      <c r="AO2" s="12"/>
      <c r="AP2" s="12"/>
      <c r="AQ2" s="38"/>
      <c r="AR2" s="12"/>
      <c r="AS2" s="12"/>
      <c r="AT2" s="12"/>
      <c r="AU2" s="12"/>
      <c r="AV2" s="12"/>
      <c r="AW2" s="12"/>
      <c r="AX2" s="38"/>
      <c r="AY2" s="11" t="s">
        <v>3</v>
      </c>
      <c r="AZ2" s="12"/>
      <c r="BA2" s="12"/>
      <c r="BB2" s="12"/>
      <c r="BC2" s="12"/>
      <c r="BD2" s="12"/>
    </row>
    <row r="3" spans="1:56" ht="16.5" customHeight="1" thickBot="1">
      <c r="A3" s="6" t="s">
        <v>103</v>
      </c>
      <c r="B3" s="27">
        <f t="shared" si="0"/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7">
        <f t="shared" si="1"/>
        <v>0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6" t="s">
        <v>103</v>
      </c>
      <c r="AJ3" s="22"/>
      <c r="AK3" s="22"/>
      <c r="AL3" s="22"/>
      <c r="AM3" s="22"/>
      <c r="AN3" s="22"/>
      <c r="AO3" s="10"/>
      <c r="AP3" s="10"/>
      <c r="AQ3" s="28"/>
      <c r="AR3" s="10"/>
      <c r="AS3" s="10"/>
      <c r="AT3" s="10"/>
      <c r="AU3" s="10"/>
      <c r="AV3" s="10"/>
      <c r="AW3" s="10"/>
      <c r="AX3" s="28"/>
      <c r="AY3" s="6" t="s">
        <v>103</v>
      </c>
      <c r="AZ3" s="10"/>
      <c r="BA3" s="10"/>
      <c r="BB3" s="10"/>
      <c r="BC3" s="10"/>
      <c r="BD3" s="10"/>
    </row>
    <row r="4" spans="1:56" ht="16.5" customHeight="1" thickBot="1">
      <c r="A4" s="6" t="s">
        <v>115</v>
      </c>
      <c r="B4" s="27">
        <f t="shared" si="0"/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7">
        <f t="shared" si="1"/>
        <v>0</v>
      </c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6" t="s">
        <v>115</v>
      </c>
      <c r="AJ4" s="22"/>
      <c r="AK4" s="22"/>
      <c r="AL4" s="22"/>
      <c r="AM4" s="22"/>
      <c r="AN4" s="22"/>
      <c r="AO4" s="10"/>
      <c r="AP4" s="10"/>
      <c r="AQ4" s="28"/>
      <c r="AR4" s="10"/>
      <c r="AS4" s="10"/>
      <c r="AT4" s="10"/>
      <c r="AU4" s="10"/>
      <c r="AV4" s="10"/>
      <c r="AW4" s="10"/>
      <c r="AX4" s="28"/>
      <c r="AY4" s="6" t="s">
        <v>115</v>
      </c>
      <c r="AZ4" s="10"/>
      <c r="BA4" s="10"/>
      <c r="BB4" s="10"/>
      <c r="BC4" s="10"/>
      <c r="BD4" s="10"/>
    </row>
    <row r="5" spans="1:56" ht="16.5" customHeight="1" thickBot="1">
      <c r="A5" s="6" t="s">
        <v>116</v>
      </c>
      <c r="B5" s="27">
        <f t="shared" si="0"/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27">
        <f t="shared" si="1"/>
        <v>0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6" t="s">
        <v>116</v>
      </c>
      <c r="AJ5" s="22"/>
      <c r="AK5" s="22"/>
      <c r="AL5" s="22"/>
      <c r="AM5" s="22"/>
      <c r="AN5" s="22"/>
      <c r="AO5" s="10"/>
      <c r="AP5" s="10"/>
      <c r="AQ5" s="28"/>
      <c r="AR5" s="10"/>
      <c r="AS5" s="10"/>
      <c r="AT5" s="10"/>
      <c r="AU5" s="10"/>
      <c r="AV5" s="10"/>
      <c r="AW5" s="10"/>
      <c r="AX5" s="28"/>
      <c r="AY5" s="6" t="s">
        <v>116</v>
      </c>
      <c r="AZ5" s="10"/>
      <c r="BA5" s="10"/>
      <c r="BB5" s="10"/>
      <c r="BC5" s="10"/>
      <c r="BD5" s="10"/>
    </row>
    <row r="6" spans="1:56" ht="16.5" customHeight="1" thickBot="1">
      <c r="A6" s="6" t="s">
        <v>0</v>
      </c>
      <c r="B6" s="27">
        <f t="shared" si="0"/>
        <v>27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7">
        <f t="shared" si="1"/>
        <v>0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>
        <v>27</v>
      </c>
      <c r="AH6" s="10"/>
      <c r="AI6" s="6" t="s">
        <v>0</v>
      </c>
      <c r="AJ6" s="22"/>
      <c r="AK6" s="22"/>
      <c r="AL6" s="22"/>
      <c r="AM6" s="22"/>
      <c r="AN6" s="22"/>
      <c r="AO6" s="10"/>
      <c r="AP6" s="10"/>
      <c r="AQ6" s="28"/>
      <c r="AR6" s="10"/>
      <c r="AS6" s="10"/>
      <c r="AT6" s="10"/>
      <c r="AU6" s="10"/>
      <c r="AV6" s="10"/>
      <c r="AW6" s="10"/>
      <c r="AX6" s="28"/>
      <c r="AY6" s="6" t="s">
        <v>0</v>
      </c>
      <c r="AZ6" s="10"/>
      <c r="BA6" s="10"/>
      <c r="BB6" s="10"/>
      <c r="BC6" s="10"/>
      <c r="BD6" s="10"/>
    </row>
    <row r="7" spans="1:56" ht="16.5" customHeight="1" thickBot="1">
      <c r="A7" s="6" t="s">
        <v>1</v>
      </c>
      <c r="B7" s="27">
        <f t="shared" si="0"/>
        <v>2269</v>
      </c>
      <c r="C7" s="10"/>
      <c r="D7" s="10">
        <v>179</v>
      </c>
      <c r="E7" s="10"/>
      <c r="F7" s="10"/>
      <c r="G7" s="10"/>
      <c r="H7" s="10"/>
      <c r="I7" s="10"/>
      <c r="J7" s="10"/>
      <c r="K7" s="10"/>
      <c r="L7" s="10">
        <v>90</v>
      </c>
      <c r="M7" s="10"/>
      <c r="N7" s="10"/>
      <c r="O7" s="10"/>
      <c r="P7" s="10"/>
      <c r="Q7" s="10"/>
      <c r="R7" s="10"/>
      <c r="S7" s="10"/>
      <c r="T7" s="27">
        <f t="shared" si="1"/>
        <v>269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>
        <v>2000</v>
      </c>
      <c r="AH7" s="10"/>
      <c r="AI7" s="6" t="s">
        <v>1</v>
      </c>
      <c r="AJ7" s="22"/>
      <c r="AK7" s="22"/>
      <c r="AL7" s="22"/>
      <c r="AM7" s="22"/>
      <c r="AN7" s="22"/>
      <c r="AO7" s="10"/>
      <c r="AP7" s="10"/>
      <c r="AQ7" s="28"/>
      <c r="AR7" s="10"/>
      <c r="AS7" s="10"/>
      <c r="AT7" s="10"/>
      <c r="AU7" s="10"/>
      <c r="AV7" s="10"/>
      <c r="AW7" s="10"/>
      <c r="AX7" s="28"/>
      <c r="AY7" s="6" t="s">
        <v>1</v>
      </c>
      <c r="AZ7" s="10"/>
      <c r="BA7" s="10"/>
      <c r="BB7" s="10"/>
      <c r="BC7" s="10"/>
      <c r="BD7" s="10"/>
    </row>
    <row r="8" spans="1:56" ht="16.5" customHeight="1" thickBot="1">
      <c r="A8" s="7" t="s">
        <v>35</v>
      </c>
      <c r="B8" s="27">
        <f t="shared" si="0"/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27">
        <f t="shared" si="1"/>
        <v>0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7" t="s">
        <v>35</v>
      </c>
      <c r="AJ8" s="23"/>
      <c r="AK8" s="23"/>
      <c r="AL8" s="23"/>
      <c r="AM8" s="23"/>
      <c r="AN8" s="23"/>
      <c r="AO8" s="10"/>
      <c r="AP8" s="10"/>
      <c r="AQ8" s="28"/>
      <c r="AR8" s="10"/>
      <c r="AS8" s="10"/>
      <c r="AT8" s="10"/>
      <c r="AU8" s="10"/>
      <c r="AV8" s="10"/>
      <c r="AW8" s="10"/>
      <c r="AX8" s="28"/>
      <c r="AY8" s="7" t="s">
        <v>35</v>
      </c>
      <c r="AZ8" s="10"/>
      <c r="BA8" s="10"/>
      <c r="BB8" s="10"/>
      <c r="BC8" s="10"/>
      <c r="BD8" s="10"/>
    </row>
    <row r="9" spans="1:56" ht="16.5" customHeight="1" thickBot="1">
      <c r="A9" s="6" t="s">
        <v>6</v>
      </c>
      <c r="B9" s="27">
        <f t="shared" si="0"/>
        <v>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7">
        <f t="shared" si="1"/>
        <v>0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6" t="s">
        <v>6</v>
      </c>
      <c r="AJ9" s="22"/>
      <c r="AK9" s="22"/>
      <c r="AL9" s="22"/>
      <c r="AM9" s="22"/>
      <c r="AN9" s="22"/>
      <c r="AO9" s="10"/>
      <c r="AP9" s="10"/>
      <c r="AQ9" s="28"/>
      <c r="AR9" s="10"/>
      <c r="AS9" s="10"/>
      <c r="AT9" s="10"/>
      <c r="AU9" s="10"/>
      <c r="AV9" s="10"/>
      <c r="AW9" s="10"/>
      <c r="AX9" s="28"/>
      <c r="AY9" s="6" t="s">
        <v>6</v>
      </c>
      <c r="AZ9" s="10"/>
      <c r="BA9" s="10"/>
      <c r="BB9" s="10"/>
      <c r="BC9" s="10"/>
      <c r="BD9" s="10"/>
    </row>
    <row r="10" spans="1:56" ht="16.5" customHeight="1" thickBot="1">
      <c r="A10" s="6" t="s">
        <v>36</v>
      </c>
      <c r="B10" s="27">
        <f t="shared" si="0"/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27">
        <f t="shared" si="1"/>
        <v>0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6" t="s">
        <v>36</v>
      </c>
      <c r="AJ10" s="22"/>
      <c r="AK10" s="22"/>
      <c r="AL10" s="22"/>
      <c r="AM10" s="22"/>
      <c r="AN10" s="22"/>
      <c r="AO10" s="10"/>
      <c r="AP10" s="10"/>
      <c r="AQ10" s="28"/>
      <c r="AR10" s="10"/>
      <c r="AS10" s="10"/>
      <c r="AT10" s="10"/>
      <c r="AU10" s="10"/>
      <c r="AV10" s="10"/>
      <c r="AW10" s="10"/>
      <c r="AX10" s="28"/>
      <c r="AY10" s="6" t="s">
        <v>36</v>
      </c>
      <c r="AZ10" s="10"/>
      <c r="BA10" s="10"/>
      <c r="BB10" s="10"/>
      <c r="BC10" s="10"/>
      <c r="BD10" s="10"/>
    </row>
    <row r="11" spans="1:56" ht="16.5" customHeight="1" thickBot="1">
      <c r="A11" s="6" t="s">
        <v>7</v>
      </c>
      <c r="B11" s="27">
        <f t="shared" si="0"/>
        <v>39</v>
      </c>
      <c r="C11" s="10"/>
      <c r="D11" s="10">
        <v>9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27">
        <f t="shared" si="1"/>
        <v>9</v>
      </c>
      <c r="U11" s="10"/>
      <c r="V11" s="10"/>
      <c r="W11" s="10"/>
      <c r="X11" s="10"/>
      <c r="Y11" s="10"/>
      <c r="Z11" s="10"/>
      <c r="AA11" s="10"/>
      <c r="AB11" s="10"/>
      <c r="AC11" s="10">
        <v>20</v>
      </c>
      <c r="AD11" s="10"/>
      <c r="AE11" s="10"/>
      <c r="AF11" s="10"/>
      <c r="AG11" s="10">
        <v>10</v>
      </c>
      <c r="AH11" s="10"/>
      <c r="AI11" s="6" t="s">
        <v>7</v>
      </c>
      <c r="AJ11" s="22"/>
      <c r="AK11" s="22"/>
      <c r="AL11" s="22"/>
      <c r="AM11" s="22"/>
      <c r="AN11" s="22"/>
      <c r="AO11" s="10"/>
      <c r="AP11" s="10"/>
      <c r="AQ11" s="28"/>
      <c r="AR11" s="10"/>
      <c r="AS11" s="10"/>
      <c r="AT11" s="10"/>
      <c r="AU11" s="10"/>
      <c r="AV11" s="10"/>
      <c r="AW11" s="10"/>
      <c r="AX11" s="28"/>
      <c r="AY11" s="6" t="s">
        <v>7</v>
      </c>
      <c r="AZ11" s="10"/>
      <c r="BA11" s="10"/>
      <c r="BB11" s="10"/>
      <c r="BC11" s="10"/>
      <c r="BD11" s="10"/>
    </row>
    <row r="12" spans="1:56" ht="16.5" customHeight="1" thickBot="1">
      <c r="A12" s="6" t="s">
        <v>117</v>
      </c>
      <c r="B12" s="27">
        <f t="shared" si="0"/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7">
        <f t="shared" si="1"/>
        <v>0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6" t="s">
        <v>117</v>
      </c>
      <c r="AJ12" s="22"/>
      <c r="AK12" s="22"/>
      <c r="AL12" s="22"/>
      <c r="AM12" s="22"/>
      <c r="AN12" s="22"/>
      <c r="AO12" s="10"/>
      <c r="AP12" s="10"/>
      <c r="AQ12" s="28"/>
      <c r="AR12" s="10"/>
      <c r="AS12" s="10"/>
      <c r="AT12" s="10"/>
      <c r="AU12" s="10"/>
      <c r="AV12" s="10"/>
      <c r="AW12" s="10"/>
      <c r="AX12" s="28"/>
      <c r="AY12" s="6" t="s">
        <v>117</v>
      </c>
      <c r="AZ12" s="10"/>
      <c r="BA12" s="10"/>
      <c r="BB12" s="10"/>
      <c r="BC12" s="10"/>
      <c r="BD12" s="10"/>
    </row>
    <row r="13" spans="1:56" ht="16.5" customHeight="1" thickBot="1">
      <c r="A13" s="6" t="s">
        <v>2</v>
      </c>
      <c r="B13" s="27">
        <f t="shared" si="0"/>
        <v>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27">
        <f t="shared" ref="T13:T34" si="2">SUM(C13:S13)</f>
        <v>0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6" t="s">
        <v>2</v>
      </c>
      <c r="AJ13" s="22"/>
      <c r="AK13" s="22"/>
      <c r="AL13" s="22"/>
      <c r="AM13" s="22"/>
      <c r="AN13" s="22"/>
      <c r="AO13" s="10"/>
      <c r="AP13" s="10"/>
      <c r="AQ13" s="28"/>
      <c r="AR13" s="10"/>
      <c r="AS13" s="10"/>
      <c r="AT13" s="10"/>
      <c r="AU13" s="10"/>
      <c r="AV13" s="10"/>
      <c r="AW13" s="10"/>
      <c r="AX13" s="28"/>
      <c r="AY13" s="6" t="s">
        <v>2</v>
      </c>
      <c r="AZ13" s="10"/>
      <c r="BA13" s="10"/>
      <c r="BB13" s="10"/>
      <c r="BC13" s="10"/>
      <c r="BD13" s="10"/>
    </row>
    <row r="14" spans="1:56" ht="16.5" customHeight="1" thickBot="1">
      <c r="A14" s="6" t="s">
        <v>8</v>
      </c>
      <c r="B14" s="27">
        <f t="shared" si="0"/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27">
        <f t="shared" si="2"/>
        <v>0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6" t="s">
        <v>8</v>
      </c>
      <c r="AJ14" s="22"/>
      <c r="AK14" s="22"/>
      <c r="AL14" s="22"/>
      <c r="AM14" s="22"/>
      <c r="AN14" s="22"/>
      <c r="AO14" s="10"/>
      <c r="AP14" s="10"/>
      <c r="AQ14" s="28"/>
      <c r="AR14" s="10"/>
      <c r="AS14" s="10"/>
      <c r="AT14" s="10"/>
      <c r="AU14" s="10"/>
      <c r="AV14" s="10"/>
      <c r="AW14" s="10"/>
      <c r="AX14" s="28"/>
      <c r="AY14" s="6" t="s">
        <v>8</v>
      </c>
      <c r="AZ14" s="10"/>
      <c r="BA14" s="10"/>
      <c r="BB14" s="10"/>
      <c r="BC14" s="10"/>
      <c r="BD14" s="10"/>
    </row>
    <row r="15" spans="1:56" ht="16.5" customHeight="1" thickBot="1">
      <c r="A15" s="6" t="s">
        <v>9</v>
      </c>
      <c r="B15" s="27">
        <f t="shared" si="0"/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27">
        <f t="shared" si="2"/>
        <v>0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6" t="s">
        <v>9</v>
      </c>
      <c r="AJ15" s="22"/>
      <c r="AK15" s="22"/>
      <c r="AL15" s="22"/>
      <c r="AM15" s="22"/>
      <c r="AN15" s="22"/>
      <c r="AO15" s="10"/>
      <c r="AP15" s="10"/>
      <c r="AQ15" s="28"/>
      <c r="AR15" s="10"/>
      <c r="AS15" s="10"/>
      <c r="AT15" s="10"/>
      <c r="AU15" s="10"/>
      <c r="AV15" s="10"/>
      <c r="AW15" s="10"/>
      <c r="AX15" s="28"/>
      <c r="AY15" s="6" t="s">
        <v>9</v>
      </c>
      <c r="AZ15" s="10"/>
      <c r="BA15" s="10"/>
      <c r="BB15" s="10"/>
      <c r="BC15" s="10"/>
      <c r="BD15" s="10"/>
    </row>
    <row r="16" spans="1:56" ht="16.5" customHeight="1" thickBot="1">
      <c r="A16" s="6" t="s">
        <v>4</v>
      </c>
      <c r="B16" s="27">
        <f t="shared" si="0"/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27">
        <f t="shared" si="2"/>
        <v>0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6" t="s">
        <v>4</v>
      </c>
      <c r="AJ16" s="22"/>
      <c r="AK16" s="22"/>
      <c r="AL16" s="22"/>
      <c r="AM16" s="22"/>
      <c r="AN16" s="22"/>
      <c r="AO16" s="10"/>
      <c r="AP16" s="10"/>
      <c r="AQ16" s="28"/>
      <c r="AR16" s="10"/>
      <c r="AS16" s="10"/>
      <c r="AT16" s="10"/>
      <c r="AU16" s="10"/>
      <c r="AV16" s="10"/>
      <c r="AW16" s="10"/>
      <c r="AX16" s="28"/>
      <c r="AY16" s="6" t="s">
        <v>4</v>
      </c>
      <c r="AZ16" s="10"/>
      <c r="BA16" s="10"/>
      <c r="BB16" s="10"/>
      <c r="BC16" s="10"/>
      <c r="BD16" s="10"/>
    </row>
    <row r="17" spans="1:56" ht="16.5" customHeight="1" thickBot="1">
      <c r="A17" s="6" t="s">
        <v>10</v>
      </c>
      <c r="B17" s="27">
        <f t="shared" si="0"/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27">
        <f t="shared" si="2"/>
        <v>0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6" t="s">
        <v>10</v>
      </c>
      <c r="AJ17" s="22"/>
      <c r="AK17" s="22"/>
      <c r="AL17" s="22"/>
      <c r="AM17" s="22"/>
      <c r="AN17" s="22"/>
      <c r="AO17" s="10"/>
      <c r="AP17" s="10"/>
      <c r="AQ17" s="28"/>
      <c r="AR17" s="10"/>
      <c r="AS17" s="10"/>
      <c r="AT17" s="10"/>
      <c r="AU17" s="10"/>
      <c r="AV17" s="10"/>
      <c r="AW17" s="10"/>
      <c r="AX17" s="28"/>
      <c r="AY17" s="6" t="s">
        <v>10</v>
      </c>
      <c r="AZ17" s="10"/>
      <c r="BA17" s="10"/>
      <c r="BB17" s="10"/>
      <c r="BC17" s="10"/>
      <c r="BD17" s="10"/>
    </row>
    <row r="18" spans="1:56" ht="16.5" customHeight="1" thickBot="1">
      <c r="A18" s="6" t="s">
        <v>11</v>
      </c>
      <c r="B18" s="27">
        <f t="shared" si="0"/>
        <v>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27">
        <f t="shared" si="2"/>
        <v>0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>
        <v>6</v>
      </c>
      <c r="AH18" s="10"/>
      <c r="AI18" s="6" t="s">
        <v>11</v>
      </c>
      <c r="AJ18" s="22"/>
      <c r="AK18" s="22"/>
      <c r="AL18" s="22"/>
      <c r="AM18" s="22"/>
      <c r="AN18" s="22"/>
      <c r="AO18" s="10"/>
      <c r="AP18" s="10"/>
      <c r="AQ18" s="28"/>
      <c r="AR18" s="10"/>
      <c r="AS18" s="10"/>
      <c r="AT18" s="10"/>
      <c r="AU18" s="10"/>
      <c r="AV18" s="10"/>
      <c r="AW18" s="10"/>
      <c r="AX18" s="28"/>
      <c r="AY18" s="6" t="s">
        <v>11</v>
      </c>
      <c r="AZ18" s="10"/>
      <c r="BA18" s="10"/>
      <c r="BB18" s="10"/>
      <c r="BC18" s="10"/>
      <c r="BD18" s="10"/>
    </row>
    <row r="19" spans="1:56" ht="16.5" customHeight="1" thickBot="1">
      <c r="A19" s="6" t="s">
        <v>111</v>
      </c>
      <c r="B19" s="27">
        <f t="shared" si="0"/>
        <v>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27">
        <f t="shared" si="2"/>
        <v>0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28"/>
      <c r="AI19" s="6" t="s">
        <v>111</v>
      </c>
      <c r="AJ19" s="22"/>
      <c r="AK19" s="22"/>
      <c r="AL19" s="22"/>
      <c r="AM19" s="22"/>
      <c r="AN19" s="22"/>
      <c r="AO19" s="10"/>
      <c r="AP19" s="10"/>
      <c r="AQ19" s="28"/>
      <c r="AR19" s="10"/>
      <c r="AS19" s="10"/>
      <c r="AT19" s="10"/>
      <c r="AU19" s="10"/>
      <c r="AV19" s="10"/>
      <c r="AW19" s="10"/>
      <c r="AX19" s="28"/>
      <c r="AY19" s="6" t="s">
        <v>111</v>
      </c>
      <c r="AZ19" s="10"/>
      <c r="BA19" s="10"/>
      <c r="BB19" s="10"/>
      <c r="BC19" s="10"/>
      <c r="BD19" s="10"/>
    </row>
    <row r="20" spans="1:56" ht="16.5" customHeight="1" thickBot="1">
      <c r="A20" s="6" t="s">
        <v>12</v>
      </c>
      <c r="B20" s="27">
        <f t="shared" si="0"/>
        <v>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27">
        <f t="shared" si="2"/>
        <v>0</v>
      </c>
      <c r="U20" s="10"/>
      <c r="V20" s="10"/>
      <c r="W20" s="10"/>
      <c r="X20" s="10"/>
      <c r="Y20" s="10"/>
      <c r="Z20" s="10"/>
      <c r="AA20" s="10"/>
      <c r="AB20" s="10">
        <v>1</v>
      </c>
      <c r="AC20" s="10"/>
      <c r="AD20" s="10"/>
      <c r="AE20" s="10"/>
      <c r="AF20" s="10">
        <v>1</v>
      </c>
      <c r="AG20" s="10">
        <v>1</v>
      </c>
      <c r="AH20" s="10"/>
      <c r="AI20" s="6" t="s">
        <v>12</v>
      </c>
      <c r="AJ20" s="22"/>
      <c r="AK20" s="22"/>
      <c r="AL20" s="22"/>
      <c r="AM20" s="22"/>
      <c r="AN20" s="22"/>
      <c r="AO20" s="10"/>
      <c r="AP20" s="10"/>
      <c r="AQ20" s="28"/>
      <c r="AR20" s="10"/>
      <c r="AS20" s="10">
        <v>4</v>
      </c>
      <c r="AT20" s="10"/>
      <c r="AU20" s="10"/>
      <c r="AV20" s="10"/>
      <c r="AW20" s="10">
        <v>1</v>
      </c>
      <c r="AX20" s="28"/>
      <c r="AY20" s="6" t="s">
        <v>12</v>
      </c>
      <c r="AZ20" s="10"/>
      <c r="BA20" s="10"/>
      <c r="BB20" s="10"/>
      <c r="BC20" s="10"/>
      <c r="BD20" s="10"/>
    </row>
    <row r="21" spans="1:56" ht="16.5" customHeight="1" thickBot="1">
      <c r="A21" s="6" t="s">
        <v>13</v>
      </c>
      <c r="B21" s="27">
        <f t="shared" si="0"/>
        <v>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27">
        <f t="shared" si="2"/>
        <v>0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6" t="s">
        <v>13</v>
      </c>
      <c r="AJ21" s="22"/>
      <c r="AK21" s="22"/>
      <c r="AL21" s="22"/>
      <c r="AM21" s="22"/>
      <c r="AN21" s="22"/>
      <c r="AO21" s="10"/>
      <c r="AP21" s="10"/>
      <c r="AQ21" s="28"/>
      <c r="AR21" s="10"/>
      <c r="AS21" s="10"/>
      <c r="AT21" s="10"/>
      <c r="AU21" s="10"/>
      <c r="AV21" s="10"/>
      <c r="AW21" s="10"/>
      <c r="AX21" s="28"/>
      <c r="AY21" s="6" t="s">
        <v>13</v>
      </c>
      <c r="AZ21" s="10"/>
      <c r="BA21" s="10"/>
      <c r="BB21" s="10"/>
      <c r="BC21" s="10"/>
      <c r="BD21" s="10"/>
    </row>
    <row r="22" spans="1:56" ht="16.5" customHeight="1" thickBot="1">
      <c r="A22" s="6" t="s">
        <v>5</v>
      </c>
      <c r="B22" s="27">
        <f t="shared" si="0"/>
        <v>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27">
        <f t="shared" si="2"/>
        <v>0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6" t="s">
        <v>5</v>
      </c>
      <c r="AJ22" s="22"/>
      <c r="AK22" s="22"/>
      <c r="AL22" s="22"/>
      <c r="AM22" s="22"/>
      <c r="AN22" s="22"/>
      <c r="AO22" s="10"/>
      <c r="AP22" s="10"/>
      <c r="AQ22" s="28"/>
      <c r="AR22" s="10"/>
      <c r="AS22" s="10"/>
      <c r="AT22" s="10"/>
      <c r="AU22" s="10"/>
      <c r="AV22" s="10"/>
      <c r="AW22" s="10"/>
      <c r="AX22" s="28"/>
      <c r="AY22" s="6" t="s">
        <v>5</v>
      </c>
      <c r="AZ22" s="10"/>
      <c r="BA22" s="10"/>
      <c r="BB22" s="10"/>
      <c r="BC22" s="10"/>
      <c r="BD22" s="10"/>
    </row>
    <row r="23" spans="1:56" ht="16.5" customHeight="1" thickBot="1">
      <c r="A23" s="6" t="s">
        <v>101</v>
      </c>
      <c r="B23" s="27">
        <f t="shared" si="0"/>
        <v>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27">
        <f t="shared" si="2"/>
        <v>0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6" t="s">
        <v>101</v>
      </c>
      <c r="AJ23" s="22"/>
      <c r="AK23" s="22"/>
      <c r="AL23" s="22"/>
      <c r="AM23" s="22"/>
      <c r="AN23" s="22"/>
      <c r="AO23" s="10"/>
      <c r="AP23" s="10"/>
      <c r="AQ23" s="28"/>
      <c r="AR23" s="10"/>
      <c r="AS23" s="10"/>
      <c r="AT23" s="10"/>
      <c r="AU23" s="10"/>
      <c r="AV23" s="10"/>
      <c r="AW23" s="10"/>
      <c r="AX23" s="28"/>
      <c r="AY23" s="6" t="s">
        <v>101</v>
      </c>
      <c r="AZ23" s="10"/>
      <c r="BA23" s="10"/>
      <c r="BB23" s="10"/>
      <c r="BC23" s="10"/>
      <c r="BD23" s="10"/>
    </row>
    <row r="24" spans="1:56" ht="16.5" customHeight="1" thickBot="1">
      <c r="A24" s="6" t="s">
        <v>14</v>
      </c>
      <c r="B24" s="27">
        <f t="shared" si="0"/>
        <v>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27">
        <f t="shared" si="2"/>
        <v>0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6" t="s">
        <v>14</v>
      </c>
      <c r="AJ24" s="22"/>
      <c r="AK24" s="22"/>
      <c r="AL24" s="22"/>
      <c r="AM24" s="22"/>
      <c r="AN24" s="22"/>
      <c r="AO24" s="10"/>
      <c r="AP24" s="10"/>
      <c r="AQ24" s="28"/>
      <c r="AR24" s="10"/>
      <c r="AS24" s="10"/>
      <c r="AT24" s="10"/>
      <c r="AU24" s="10"/>
      <c r="AV24" s="10"/>
      <c r="AW24" s="10"/>
      <c r="AX24" s="28"/>
      <c r="AY24" s="6" t="s">
        <v>14</v>
      </c>
      <c r="AZ24" s="10"/>
      <c r="BA24" s="10"/>
      <c r="BB24" s="10"/>
      <c r="BC24" s="10"/>
      <c r="BD24" s="10"/>
    </row>
    <row r="25" spans="1:56" ht="16.5" customHeight="1" thickBot="1">
      <c r="A25" s="6" t="s">
        <v>38</v>
      </c>
      <c r="B25" s="27">
        <f t="shared" si="0"/>
        <v>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27">
        <f t="shared" si="2"/>
        <v>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6" t="s">
        <v>38</v>
      </c>
      <c r="AJ25" s="22"/>
      <c r="AK25" s="22"/>
      <c r="AL25" s="22"/>
      <c r="AM25" s="22"/>
      <c r="AN25" s="22"/>
      <c r="AO25" s="10"/>
      <c r="AP25" s="10"/>
      <c r="AQ25" s="28"/>
      <c r="AR25" s="10"/>
      <c r="AS25" s="10"/>
      <c r="AT25" s="10"/>
      <c r="AU25" s="10"/>
      <c r="AV25" s="10"/>
      <c r="AW25" s="10"/>
      <c r="AX25" s="28"/>
      <c r="AY25" s="6" t="s">
        <v>38</v>
      </c>
      <c r="AZ25" s="10"/>
      <c r="BA25" s="10"/>
      <c r="BB25" s="10"/>
      <c r="BC25" s="10"/>
      <c r="BD25" s="10"/>
    </row>
    <row r="26" spans="1:56" ht="16.5" customHeight="1" thickBot="1">
      <c r="A26" s="6" t="s">
        <v>15</v>
      </c>
      <c r="B26" s="27">
        <f t="shared" si="0"/>
        <v>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27">
        <f t="shared" si="2"/>
        <v>0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6" t="s">
        <v>15</v>
      </c>
      <c r="AJ26" s="22"/>
      <c r="AK26" s="22"/>
      <c r="AL26" s="22"/>
      <c r="AM26" s="22"/>
      <c r="AN26" s="22"/>
      <c r="AO26" s="10"/>
      <c r="AP26" s="10"/>
      <c r="AQ26" s="28">
        <v>1</v>
      </c>
      <c r="AR26" s="10"/>
      <c r="AS26" s="10"/>
      <c r="AT26" s="10"/>
      <c r="AU26" s="10"/>
      <c r="AV26" s="10"/>
      <c r="AW26" s="10"/>
      <c r="AX26" s="28"/>
      <c r="AY26" s="6" t="s">
        <v>15</v>
      </c>
      <c r="AZ26" s="10"/>
      <c r="BA26" s="10"/>
      <c r="BB26" s="10"/>
      <c r="BC26" s="10"/>
      <c r="BD26" s="10"/>
    </row>
    <row r="27" spans="1:56" ht="16.5" customHeight="1" thickBot="1">
      <c r="A27" s="6" t="s">
        <v>109</v>
      </c>
      <c r="B27" s="27">
        <f t="shared" si="0"/>
        <v>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27">
        <f t="shared" si="2"/>
        <v>0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6" t="s">
        <v>109</v>
      </c>
      <c r="AJ27" s="22"/>
      <c r="AK27" s="22"/>
      <c r="AL27" s="22"/>
      <c r="AM27" s="22"/>
      <c r="AN27" s="22"/>
      <c r="AO27" s="10"/>
      <c r="AP27" s="10"/>
      <c r="AQ27" s="28"/>
      <c r="AR27" s="10"/>
      <c r="AS27" s="10"/>
      <c r="AT27" s="10"/>
      <c r="AU27" s="10"/>
      <c r="AV27" s="10"/>
      <c r="AW27" s="10"/>
      <c r="AX27" s="28"/>
      <c r="AY27" s="6" t="s">
        <v>109</v>
      </c>
      <c r="AZ27" s="10"/>
      <c r="BA27" s="10"/>
      <c r="BB27" s="10"/>
      <c r="BC27" s="10"/>
      <c r="BD27" s="10"/>
    </row>
    <row r="28" spans="1:56" ht="16.5" customHeight="1" thickBot="1">
      <c r="A28" s="6" t="s">
        <v>16</v>
      </c>
      <c r="B28" s="27">
        <f t="shared" si="0"/>
        <v>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27">
        <f t="shared" si="2"/>
        <v>0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>
        <v>1</v>
      </c>
      <c r="AG28" s="10">
        <v>1</v>
      </c>
      <c r="AH28" s="10"/>
      <c r="AI28" s="6" t="s">
        <v>16</v>
      </c>
      <c r="AJ28" s="22"/>
      <c r="AK28" s="22"/>
      <c r="AL28" s="22"/>
      <c r="AM28" s="22"/>
      <c r="AN28" s="22"/>
      <c r="AO28" s="10"/>
      <c r="AP28" s="10"/>
      <c r="AQ28" s="28"/>
      <c r="AR28" s="10"/>
      <c r="AS28" s="10"/>
      <c r="AT28" s="10"/>
      <c r="AU28" s="10"/>
      <c r="AV28" s="10"/>
      <c r="AW28" s="10"/>
      <c r="AX28" s="28"/>
      <c r="AY28" s="6" t="s">
        <v>16</v>
      </c>
      <c r="AZ28" s="10"/>
      <c r="BA28" s="10"/>
      <c r="BB28" s="10"/>
      <c r="BC28" s="10"/>
      <c r="BD28" s="10"/>
    </row>
    <row r="29" spans="1:56" ht="16.5" customHeight="1" thickBot="1">
      <c r="A29" s="6" t="s">
        <v>18</v>
      </c>
      <c r="B29" s="27">
        <f t="shared" si="0"/>
        <v>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27">
        <f t="shared" si="2"/>
        <v>0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6" t="s">
        <v>18</v>
      </c>
      <c r="AJ29" s="22"/>
      <c r="AK29" s="22"/>
      <c r="AL29" s="22"/>
      <c r="AM29" s="22"/>
      <c r="AN29" s="22"/>
      <c r="AO29" s="10"/>
      <c r="AP29" s="10"/>
      <c r="AQ29" s="28"/>
      <c r="AR29" s="10"/>
      <c r="AS29" s="10"/>
      <c r="AT29" s="10"/>
      <c r="AU29" s="10"/>
      <c r="AV29" s="10"/>
      <c r="AW29" s="10"/>
      <c r="AX29" s="28"/>
      <c r="AY29" s="6" t="s">
        <v>18</v>
      </c>
      <c r="AZ29" s="10"/>
      <c r="BA29" s="10"/>
      <c r="BB29" s="10"/>
      <c r="BC29" s="10"/>
      <c r="BD29" s="10"/>
    </row>
    <row r="30" spans="1:56" ht="16.5" customHeight="1" thickBot="1">
      <c r="A30" s="6" t="s">
        <v>247</v>
      </c>
      <c r="B30" s="36" t="s">
        <v>100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27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34" t="s">
        <v>100</v>
      </c>
      <c r="AG30" s="10"/>
      <c r="AH30" s="10"/>
      <c r="AI30" s="6" t="s">
        <v>238</v>
      </c>
      <c r="AJ30" s="22"/>
      <c r="AK30" s="22"/>
      <c r="AL30" s="22"/>
      <c r="AM30" s="22"/>
      <c r="AN30" s="22"/>
      <c r="AO30" s="10"/>
      <c r="AP30" s="10"/>
      <c r="AQ30" s="28"/>
      <c r="AR30" s="10"/>
      <c r="AS30" s="10"/>
      <c r="AT30" s="10"/>
      <c r="AU30" s="10"/>
      <c r="AV30" s="10"/>
      <c r="AW30" s="10"/>
      <c r="AX30" s="28"/>
      <c r="AY30" s="6" t="s">
        <v>247</v>
      </c>
      <c r="AZ30" s="10"/>
      <c r="BA30" s="10"/>
      <c r="BB30" s="10"/>
      <c r="BC30" s="10"/>
      <c r="BD30" s="10"/>
    </row>
    <row r="31" spans="1:56" ht="16.5" customHeight="1" thickBot="1">
      <c r="A31" s="6" t="s">
        <v>110</v>
      </c>
      <c r="B31" s="27">
        <f t="shared" ref="B31:B45" si="3">SUM(C31:S31)+SUM(U31:BD31)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27">
        <f t="shared" si="2"/>
        <v>0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6" t="s">
        <v>110</v>
      </c>
      <c r="AJ31" s="22"/>
      <c r="AK31" s="22"/>
      <c r="AL31" s="22"/>
      <c r="AM31" s="22"/>
      <c r="AN31" s="22"/>
      <c r="AO31" s="10"/>
      <c r="AP31" s="10"/>
      <c r="AQ31" s="28"/>
      <c r="AR31" s="10"/>
      <c r="AS31" s="10"/>
      <c r="AT31" s="10"/>
      <c r="AU31" s="10"/>
      <c r="AV31" s="10"/>
      <c r="AW31" s="10"/>
      <c r="AX31" s="28"/>
      <c r="AY31" s="6" t="s">
        <v>110</v>
      </c>
      <c r="AZ31" s="10"/>
      <c r="BA31" s="10"/>
      <c r="BB31" s="10"/>
      <c r="BC31" s="10"/>
      <c r="BD31" s="10"/>
    </row>
    <row r="32" spans="1:56" ht="16.5" thickBot="1">
      <c r="A32" s="6" t="s">
        <v>17</v>
      </c>
      <c r="B32" s="27">
        <f t="shared" si="3"/>
        <v>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32" t="s">
        <v>91</v>
      </c>
      <c r="T32" s="36" t="s">
        <v>91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6" t="s">
        <v>17</v>
      </c>
      <c r="AJ32" s="22"/>
      <c r="AK32" s="22"/>
      <c r="AL32" s="22"/>
      <c r="AM32" s="22"/>
      <c r="AN32" s="22"/>
      <c r="AO32" s="10"/>
      <c r="AP32" s="10"/>
      <c r="AQ32" s="28"/>
      <c r="AR32" s="10"/>
      <c r="AS32" s="10"/>
      <c r="AT32" s="10"/>
      <c r="AU32" s="10"/>
      <c r="AV32" s="10"/>
      <c r="AW32" s="10"/>
      <c r="AX32" s="28"/>
      <c r="AY32" s="6" t="s">
        <v>17</v>
      </c>
      <c r="AZ32" s="10"/>
      <c r="BA32" s="10"/>
      <c r="BB32" s="10"/>
      <c r="BC32" s="10"/>
      <c r="BD32" s="10"/>
    </row>
    <row r="33" spans="1:56" ht="16.5" customHeight="1" thickBot="1">
      <c r="A33" s="6" t="s">
        <v>107</v>
      </c>
      <c r="B33" s="27">
        <f t="shared" si="3"/>
        <v>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27">
        <f t="shared" si="2"/>
        <v>0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6" t="s">
        <v>107</v>
      </c>
      <c r="AJ33" s="22"/>
      <c r="AK33" s="22"/>
      <c r="AL33" s="22"/>
      <c r="AM33" s="22"/>
      <c r="AN33" s="22"/>
      <c r="AO33" s="10"/>
      <c r="AP33" s="10"/>
      <c r="AQ33" s="28"/>
      <c r="AR33" s="10"/>
      <c r="AS33" s="10"/>
      <c r="AT33" s="10"/>
      <c r="AU33" s="10"/>
      <c r="AV33" s="10"/>
      <c r="AW33" s="10"/>
      <c r="AX33" s="28"/>
      <c r="AY33" s="6" t="s">
        <v>107</v>
      </c>
      <c r="AZ33" s="10"/>
      <c r="BA33" s="10"/>
      <c r="BB33" s="10"/>
      <c r="BC33" s="10"/>
      <c r="BD33" s="10"/>
    </row>
    <row r="34" spans="1:56" ht="16.5" customHeight="1" thickBot="1">
      <c r="A34" s="6" t="s">
        <v>19</v>
      </c>
      <c r="B34" s="27">
        <f t="shared" si="3"/>
        <v>91</v>
      </c>
      <c r="C34" s="10"/>
      <c r="D34" s="10"/>
      <c r="E34" s="10"/>
      <c r="F34" s="10"/>
      <c r="G34" s="10"/>
      <c r="H34" s="10"/>
      <c r="I34" s="10"/>
      <c r="J34" s="10"/>
      <c r="K34" s="10"/>
      <c r="L34" s="10">
        <v>35</v>
      </c>
      <c r="M34" s="10"/>
      <c r="N34" s="10"/>
      <c r="O34" s="10"/>
      <c r="P34" s="10"/>
      <c r="Q34" s="10"/>
      <c r="R34" s="10"/>
      <c r="S34" s="10"/>
      <c r="T34" s="27">
        <f t="shared" si="2"/>
        <v>35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>
        <v>56</v>
      </c>
      <c r="AI34" s="6" t="s">
        <v>19</v>
      </c>
      <c r="AJ34" s="22"/>
      <c r="AK34" s="22"/>
      <c r="AL34" s="22"/>
      <c r="AM34" s="22"/>
      <c r="AN34" s="22"/>
      <c r="AO34" s="10"/>
      <c r="AP34" s="10"/>
      <c r="AQ34" s="28"/>
      <c r="AR34" s="10"/>
      <c r="AS34" s="10"/>
      <c r="AT34" s="10"/>
      <c r="AU34" s="10"/>
      <c r="AV34" s="10"/>
      <c r="AW34" s="10"/>
      <c r="AX34" s="28"/>
      <c r="AY34" s="6" t="s">
        <v>19</v>
      </c>
      <c r="AZ34" s="10"/>
      <c r="BA34" s="10"/>
      <c r="BB34" s="10"/>
      <c r="BC34" s="10"/>
      <c r="BD34" s="10"/>
    </row>
    <row r="35" spans="1:56" ht="16.5" customHeight="1" thickBot="1">
      <c r="A35" s="6" t="s">
        <v>20</v>
      </c>
      <c r="B35" s="27">
        <f t="shared" si="3"/>
        <v>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27">
        <f t="shared" ref="T35:T52" si="4">SUM(C35:S35)</f>
        <v>0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6" t="s">
        <v>20</v>
      </c>
      <c r="AJ35" s="22"/>
      <c r="AK35" s="22"/>
      <c r="AL35" s="22"/>
      <c r="AM35" s="22"/>
      <c r="AN35" s="22"/>
      <c r="AO35" s="10"/>
      <c r="AP35" s="10"/>
      <c r="AQ35" s="28"/>
      <c r="AR35" s="10"/>
      <c r="AS35" s="10"/>
      <c r="AT35" s="10"/>
      <c r="AU35" s="10"/>
      <c r="AV35" s="10"/>
      <c r="AW35" s="10"/>
      <c r="AX35" s="28"/>
      <c r="AY35" s="6" t="s">
        <v>20</v>
      </c>
      <c r="AZ35" s="10"/>
      <c r="BA35" s="10"/>
      <c r="BB35" s="10"/>
      <c r="BC35" s="10"/>
      <c r="BD35" s="10"/>
    </row>
    <row r="36" spans="1:56" ht="16.5" customHeight="1" thickBot="1">
      <c r="A36" s="6" t="s">
        <v>21</v>
      </c>
      <c r="B36" s="27">
        <f t="shared" si="3"/>
        <v>21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27">
        <f t="shared" si="4"/>
        <v>0</v>
      </c>
      <c r="U36" s="10"/>
      <c r="V36" s="10">
        <v>1</v>
      </c>
      <c r="W36" s="10"/>
      <c r="X36" s="10"/>
      <c r="Y36" s="10">
        <v>2</v>
      </c>
      <c r="Z36" s="10"/>
      <c r="AA36" s="10"/>
      <c r="AB36" s="10"/>
      <c r="AC36" s="10"/>
      <c r="AD36" s="10"/>
      <c r="AE36" s="10">
        <v>3</v>
      </c>
      <c r="AF36" s="10">
        <v>1</v>
      </c>
      <c r="AG36" s="10"/>
      <c r="AH36" s="10"/>
      <c r="AI36" s="6" t="s">
        <v>21</v>
      </c>
      <c r="AJ36" s="22"/>
      <c r="AK36" s="22"/>
      <c r="AL36" s="22"/>
      <c r="AM36" s="22"/>
      <c r="AN36" s="22"/>
      <c r="AO36" s="10">
        <v>14</v>
      </c>
      <c r="AP36" s="10"/>
      <c r="AQ36" s="28"/>
      <c r="AR36" s="10"/>
      <c r="AS36" s="10"/>
      <c r="AT36" s="10"/>
      <c r="AU36" s="10"/>
      <c r="AV36" s="10"/>
      <c r="AW36" s="10"/>
      <c r="AX36" s="28"/>
      <c r="AY36" s="6" t="s">
        <v>21</v>
      </c>
      <c r="AZ36" s="10"/>
      <c r="BA36" s="10"/>
      <c r="BB36" s="10"/>
      <c r="BC36" s="10"/>
      <c r="BD36" s="10"/>
    </row>
    <row r="37" spans="1:56" ht="16.5" customHeight="1" thickBot="1">
      <c r="A37" s="6" t="s">
        <v>22</v>
      </c>
      <c r="B37" s="27">
        <f t="shared" si="3"/>
        <v>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27">
        <f t="shared" si="4"/>
        <v>0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6" t="s">
        <v>22</v>
      </c>
      <c r="AJ37" s="22"/>
      <c r="AK37" s="22"/>
      <c r="AL37" s="22"/>
      <c r="AM37" s="22"/>
      <c r="AN37" s="22"/>
      <c r="AO37" s="10"/>
      <c r="AP37" s="10"/>
      <c r="AQ37" s="28"/>
      <c r="AR37" s="10"/>
      <c r="AS37" s="10"/>
      <c r="AT37" s="10"/>
      <c r="AU37" s="10"/>
      <c r="AV37" s="10"/>
      <c r="AW37" s="10"/>
      <c r="AX37" s="28"/>
      <c r="AY37" s="6" t="s">
        <v>22</v>
      </c>
      <c r="AZ37" s="10"/>
      <c r="BA37" s="10"/>
      <c r="BB37" s="10"/>
      <c r="BC37" s="10"/>
      <c r="BD37" s="10"/>
    </row>
    <row r="38" spans="1:56" ht="16.5" customHeight="1" thickBot="1">
      <c r="A38" s="7" t="s">
        <v>37</v>
      </c>
      <c r="B38" s="27">
        <f t="shared" si="3"/>
        <v>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27">
        <f t="shared" si="4"/>
        <v>0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7" t="s">
        <v>37</v>
      </c>
      <c r="AJ38" s="23"/>
      <c r="AK38" s="23"/>
      <c r="AL38" s="23"/>
      <c r="AM38" s="23"/>
      <c r="AN38" s="23"/>
      <c r="AO38" s="10"/>
      <c r="AP38" s="10"/>
      <c r="AQ38" s="28"/>
      <c r="AR38" s="10"/>
      <c r="AS38" s="10"/>
      <c r="AT38" s="10"/>
      <c r="AU38" s="10"/>
      <c r="AV38" s="10"/>
      <c r="AW38" s="10"/>
      <c r="AX38" s="28"/>
      <c r="AY38" s="7" t="s">
        <v>37</v>
      </c>
      <c r="AZ38" s="10"/>
      <c r="BA38" s="10"/>
      <c r="BB38" s="10"/>
      <c r="BC38" s="10"/>
      <c r="BD38" s="10"/>
    </row>
    <row r="39" spans="1:56" ht="16.5" customHeight="1" thickBot="1">
      <c r="A39" s="6" t="s">
        <v>23</v>
      </c>
      <c r="B39" s="27">
        <f t="shared" si="3"/>
        <v>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27">
        <f t="shared" si="4"/>
        <v>0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6" t="s">
        <v>23</v>
      </c>
      <c r="AJ39" s="22"/>
      <c r="AK39" s="22"/>
      <c r="AL39" s="22"/>
      <c r="AM39" s="22"/>
      <c r="AN39" s="22"/>
      <c r="AO39" s="10"/>
      <c r="AP39" s="10"/>
      <c r="AQ39" s="28"/>
      <c r="AR39" s="10"/>
      <c r="AS39" s="10"/>
      <c r="AT39" s="10"/>
      <c r="AU39" s="10"/>
      <c r="AV39" s="10"/>
      <c r="AW39" s="10"/>
      <c r="AX39" s="28"/>
      <c r="AY39" s="6" t="s">
        <v>23</v>
      </c>
      <c r="AZ39" s="10"/>
      <c r="BA39" s="10"/>
      <c r="BB39" s="10"/>
      <c r="BC39" s="10"/>
      <c r="BD39" s="10"/>
    </row>
    <row r="40" spans="1:56" ht="16.5" customHeight="1" thickBot="1">
      <c r="A40" s="6" t="s">
        <v>118</v>
      </c>
      <c r="B40" s="27">
        <f t="shared" si="3"/>
        <v>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27">
        <f t="shared" si="4"/>
        <v>0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6" t="s">
        <v>118</v>
      </c>
      <c r="AJ40" s="22"/>
      <c r="AK40" s="22"/>
      <c r="AL40" s="22"/>
      <c r="AM40" s="22"/>
      <c r="AN40" s="22"/>
      <c r="AO40" s="10"/>
      <c r="AP40" s="10"/>
      <c r="AQ40" s="28"/>
      <c r="AR40" s="10"/>
      <c r="AS40" s="10"/>
      <c r="AT40" s="10"/>
      <c r="AU40" s="10"/>
      <c r="AV40" s="10"/>
      <c r="AW40" s="10"/>
      <c r="AX40" s="28"/>
      <c r="AY40" s="6" t="s">
        <v>118</v>
      </c>
      <c r="AZ40" s="10"/>
      <c r="BA40" s="10"/>
      <c r="BB40" s="10"/>
      <c r="BC40" s="10"/>
      <c r="BD40" s="10"/>
    </row>
    <row r="41" spans="1:56" ht="16.5" thickBot="1">
      <c r="A41" s="6" t="s">
        <v>96</v>
      </c>
      <c r="B41" s="27">
        <f t="shared" si="3"/>
        <v>0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27">
        <f t="shared" si="4"/>
        <v>0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6" t="s">
        <v>96</v>
      </c>
      <c r="AJ41" s="22"/>
      <c r="AK41" s="22"/>
      <c r="AL41" s="22"/>
      <c r="AM41" s="22"/>
      <c r="AN41" s="22"/>
      <c r="AO41" s="10"/>
      <c r="AP41" s="10"/>
      <c r="AQ41" s="28"/>
      <c r="AR41" s="10"/>
      <c r="AS41" s="10"/>
      <c r="AT41" s="10"/>
      <c r="AU41" s="10"/>
      <c r="AV41" s="10"/>
      <c r="AW41" s="10"/>
      <c r="AX41" s="28"/>
      <c r="AY41" s="6" t="s">
        <v>96</v>
      </c>
      <c r="AZ41" s="10"/>
      <c r="BA41" s="10"/>
      <c r="BB41" s="10"/>
      <c r="BC41" s="10"/>
      <c r="BD41" s="10"/>
    </row>
    <row r="42" spans="1:56" ht="16.5" customHeight="1" thickBot="1">
      <c r="A42" s="6" t="s">
        <v>25</v>
      </c>
      <c r="B42" s="27">
        <f t="shared" si="3"/>
        <v>83</v>
      </c>
      <c r="C42" s="10"/>
      <c r="D42" s="10"/>
      <c r="E42" s="10"/>
      <c r="F42" s="10"/>
      <c r="G42" s="10"/>
      <c r="H42" s="10"/>
      <c r="I42" s="10"/>
      <c r="J42" s="10"/>
      <c r="K42" s="10"/>
      <c r="L42" s="10">
        <v>12</v>
      </c>
      <c r="M42" s="10"/>
      <c r="N42" s="10"/>
      <c r="O42" s="10"/>
      <c r="P42" s="10"/>
      <c r="Q42" s="10">
        <v>27</v>
      </c>
      <c r="R42" s="10"/>
      <c r="S42" s="10">
        <v>4</v>
      </c>
      <c r="T42" s="27">
        <f t="shared" si="4"/>
        <v>43</v>
      </c>
      <c r="U42" s="10"/>
      <c r="V42" s="10"/>
      <c r="W42" s="10"/>
      <c r="X42" s="10"/>
      <c r="Y42" s="10"/>
      <c r="Z42" s="10">
        <v>17</v>
      </c>
      <c r="AA42" s="10"/>
      <c r="AB42" s="10">
        <v>1</v>
      </c>
      <c r="AC42" s="10"/>
      <c r="AD42" s="10"/>
      <c r="AE42" s="10"/>
      <c r="AF42" s="10"/>
      <c r="AG42" s="10">
        <v>22</v>
      </c>
      <c r="AH42" s="10"/>
      <c r="AI42" s="6" t="s">
        <v>25</v>
      </c>
      <c r="AJ42" s="22"/>
      <c r="AK42" s="22"/>
      <c r="AL42" s="22"/>
      <c r="AM42" s="22"/>
      <c r="AN42" s="22"/>
      <c r="AO42" s="10"/>
      <c r="AP42" s="10"/>
      <c r="AQ42" s="28"/>
      <c r="AR42" s="10"/>
      <c r="AS42" s="10"/>
      <c r="AT42" s="10"/>
      <c r="AU42" s="10"/>
      <c r="AV42" s="10"/>
      <c r="AW42" s="10"/>
      <c r="AX42" s="28"/>
      <c r="AY42" s="6" t="s">
        <v>25</v>
      </c>
      <c r="AZ42" s="10"/>
      <c r="BA42" s="10"/>
      <c r="BB42" s="10"/>
      <c r="BC42" s="10"/>
      <c r="BD42" s="10"/>
    </row>
    <row r="43" spans="1:56" ht="16.5" customHeight="1" thickBot="1">
      <c r="A43" s="7" t="s">
        <v>24</v>
      </c>
      <c r="B43" s="27">
        <f t="shared" si="3"/>
        <v>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27">
        <f t="shared" si="4"/>
        <v>0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7" t="s">
        <v>24</v>
      </c>
      <c r="AJ43" s="23"/>
      <c r="AK43" s="23"/>
      <c r="AL43" s="23"/>
      <c r="AM43" s="23"/>
      <c r="AN43" s="23"/>
      <c r="AO43" s="10"/>
      <c r="AP43" s="10"/>
      <c r="AQ43" s="28"/>
      <c r="AR43" s="10"/>
      <c r="AS43" s="10"/>
      <c r="AT43" s="10"/>
      <c r="AU43" s="10"/>
      <c r="AV43" s="10"/>
      <c r="AW43" s="10"/>
      <c r="AX43" s="28"/>
      <c r="AY43" s="7" t="s">
        <v>24</v>
      </c>
      <c r="AZ43" s="10"/>
      <c r="BA43" s="10"/>
      <c r="BB43" s="10"/>
      <c r="BC43" s="10"/>
      <c r="BD43" s="10"/>
    </row>
    <row r="44" spans="1:56" ht="16.5" customHeight="1" thickBot="1">
      <c r="A44" s="7" t="s">
        <v>39</v>
      </c>
      <c r="B44" s="27">
        <f t="shared" si="3"/>
        <v>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27">
        <f t="shared" si="4"/>
        <v>0</v>
      </c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7" t="s">
        <v>39</v>
      </c>
      <c r="AJ44" s="23"/>
      <c r="AK44" s="23"/>
      <c r="AL44" s="23"/>
      <c r="AM44" s="23"/>
      <c r="AN44" s="23"/>
      <c r="AO44" s="10"/>
      <c r="AP44" s="10"/>
      <c r="AQ44" s="28"/>
      <c r="AR44" s="10"/>
      <c r="AS44" s="10"/>
      <c r="AT44" s="10"/>
      <c r="AU44" s="10"/>
      <c r="AV44" s="10"/>
      <c r="AW44" s="10"/>
      <c r="AX44" s="28"/>
      <c r="AY44" s="7" t="s">
        <v>39</v>
      </c>
      <c r="AZ44" s="10"/>
      <c r="BA44" s="10"/>
      <c r="BB44" s="10"/>
      <c r="BC44" s="10"/>
      <c r="BD44" s="10"/>
    </row>
    <row r="45" spans="1:56" ht="16.5" customHeight="1" thickBot="1">
      <c r="A45" s="7" t="s">
        <v>27</v>
      </c>
      <c r="B45" s="27">
        <f t="shared" si="3"/>
        <v>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27">
        <f t="shared" si="4"/>
        <v>0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7" t="s">
        <v>27</v>
      </c>
      <c r="AJ45" s="23"/>
      <c r="AK45" s="23"/>
      <c r="AL45" s="23"/>
      <c r="AM45" s="23"/>
      <c r="AN45" s="23"/>
      <c r="AO45" s="10"/>
      <c r="AP45" s="10"/>
      <c r="AQ45" s="28"/>
      <c r="AR45" s="10"/>
      <c r="AS45" s="10"/>
      <c r="AT45" s="10"/>
      <c r="AU45" s="10"/>
      <c r="AV45" s="10"/>
      <c r="AW45" s="10"/>
      <c r="AX45" s="28"/>
      <c r="AY45" s="7" t="s">
        <v>27</v>
      </c>
      <c r="AZ45" s="10"/>
      <c r="BA45" s="10"/>
      <c r="BB45" s="10"/>
      <c r="BC45" s="10"/>
      <c r="BD45" s="10"/>
    </row>
    <row r="46" spans="1:56" ht="16.5" customHeight="1" thickBot="1">
      <c r="A46" s="6" t="s">
        <v>40</v>
      </c>
      <c r="B46" s="36" t="s">
        <v>100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27">
        <f t="shared" si="4"/>
        <v>0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34" t="s">
        <v>100</v>
      </c>
      <c r="AG46" s="10"/>
      <c r="AH46" s="10"/>
      <c r="AI46" s="6" t="s">
        <v>40</v>
      </c>
      <c r="AJ46" s="22"/>
      <c r="AK46" s="22"/>
      <c r="AL46" s="22"/>
      <c r="AM46" s="22"/>
      <c r="AN46" s="22"/>
      <c r="AO46" s="10"/>
      <c r="AP46" s="10"/>
      <c r="AQ46" s="28"/>
      <c r="AR46" s="10"/>
      <c r="AS46" s="10"/>
      <c r="AT46" s="10"/>
      <c r="AU46" s="10"/>
      <c r="AV46" s="10"/>
      <c r="AW46" s="10"/>
      <c r="AX46" s="28"/>
      <c r="AY46" s="6" t="s">
        <v>40</v>
      </c>
      <c r="AZ46" s="10"/>
      <c r="BA46" s="10"/>
      <c r="BB46" s="10"/>
      <c r="BC46" s="10"/>
      <c r="BD46" s="10"/>
    </row>
    <row r="47" spans="1:56" ht="16.5" customHeight="1" thickBot="1">
      <c r="A47" s="6" t="s">
        <v>26</v>
      </c>
      <c r="B47" s="27">
        <f>SUM(C47:S47)+SUM(U47:BD47)</f>
        <v>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27">
        <f t="shared" si="4"/>
        <v>0</v>
      </c>
      <c r="U47" s="10"/>
      <c r="V47" s="10" t="s">
        <v>100</v>
      </c>
      <c r="W47" s="10"/>
      <c r="X47" s="10"/>
      <c r="Y47" s="10">
        <v>1</v>
      </c>
      <c r="Z47" s="10"/>
      <c r="AA47" s="10"/>
      <c r="AB47" s="10"/>
      <c r="AC47" s="10"/>
      <c r="AD47" s="10"/>
      <c r="AE47" s="10"/>
      <c r="AF47" s="10"/>
      <c r="AG47" s="10"/>
      <c r="AH47" s="10"/>
      <c r="AI47" s="6" t="s">
        <v>26</v>
      </c>
      <c r="AJ47" s="22"/>
      <c r="AK47" s="22"/>
      <c r="AL47" s="22"/>
      <c r="AM47" s="22"/>
      <c r="AN47" s="22"/>
      <c r="AO47" s="10"/>
      <c r="AP47" s="10"/>
      <c r="AQ47" s="28"/>
      <c r="AR47" s="10"/>
      <c r="AS47" s="10"/>
      <c r="AT47" s="10"/>
      <c r="AU47" s="10"/>
      <c r="AV47" s="10"/>
      <c r="AW47" s="10"/>
      <c r="AX47" s="28"/>
      <c r="AY47" s="6" t="s">
        <v>26</v>
      </c>
      <c r="AZ47" s="10"/>
      <c r="BA47" s="10"/>
      <c r="BB47" s="10"/>
      <c r="BC47" s="10"/>
      <c r="BD47" s="10"/>
    </row>
    <row r="48" spans="1:56" ht="16.5" customHeight="1" thickBot="1">
      <c r="A48" s="6" t="s">
        <v>41</v>
      </c>
      <c r="B48" s="27">
        <f>SUM(C48:S48)+SUM(U48:BD48)</f>
        <v>0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27">
        <f t="shared" si="4"/>
        <v>0</v>
      </c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6" t="s">
        <v>41</v>
      </c>
      <c r="AJ48" s="22"/>
      <c r="AK48" s="22"/>
      <c r="AL48" s="22"/>
      <c r="AM48" s="22"/>
      <c r="AN48" s="22"/>
      <c r="AO48" s="10"/>
      <c r="AP48" s="10"/>
      <c r="AQ48" s="28"/>
      <c r="AR48" s="10"/>
      <c r="AS48" s="10"/>
      <c r="AT48" s="10"/>
      <c r="AU48" s="10"/>
      <c r="AV48" s="10"/>
      <c r="AW48" s="10"/>
      <c r="AX48" s="28"/>
      <c r="AY48" s="6" t="s">
        <v>41</v>
      </c>
      <c r="AZ48" s="10"/>
      <c r="BA48" s="10"/>
      <c r="BB48" s="10"/>
      <c r="BC48" s="10"/>
      <c r="BD48" s="10"/>
    </row>
    <row r="49" spans="1:56" ht="16.5" customHeight="1" thickBot="1">
      <c r="A49" s="6" t="s">
        <v>114</v>
      </c>
      <c r="B49" s="27">
        <f>SUM(C49:S49)+SUM(U49:BD49)</f>
        <v>0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7">
        <f t="shared" si="4"/>
        <v>0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6" t="s">
        <v>114</v>
      </c>
      <c r="AJ49" s="22"/>
      <c r="AK49" s="22"/>
      <c r="AL49" s="22"/>
      <c r="AM49" s="22"/>
      <c r="AN49" s="22"/>
      <c r="AO49" s="10"/>
      <c r="AP49" s="10"/>
      <c r="AQ49" s="28"/>
      <c r="AR49" s="10"/>
      <c r="AS49" s="10"/>
      <c r="AT49" s="10"/>
      <c r="AU49" s="10"/>
      <c r="AV49" s="10"/>
      <c r="AW49" s="10"/>
      <c r="AX49" s="28"/>
      <c r="AY49" s="6" t="s">
        <v>114</v>
      </c>
      <c r="AZ49" s="10"/>
      <c r="BA49" s="10"/>
      <c r="BB49" s="10"/>
      <c r="BC49" s="10"/>
      <c r="BD49" s="10"/>
    </row>
    <row r="50" spans="1:56" ht="16.5" customHeight="1" thickBot="1">
      <c r="A50" s="6" t="s">
        <v>42</v>
      </c>
      <c r="B50" s="36" t="s">
        <v>100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27">
        <f t="shared" si="4"/>
        <v>0</v>
      </c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34" t="s">
        <v>100</v>
      </c>
      <c r="AF50" s="10"/>
      <c r="AG50" s="10"/>
      <c r="AH50" s="10"/>
      <c r="AI50" s="6" t="s">
        <v>42</v>
      </c>
      <c r="AJ50" s="22"/>
      <c r="AK50" s="22"/>
      <c r="AL50" s="22"/>
      <c r="AM50" s="22"/>
      <c r="AN50" s="22"/>
      <c r="AO50" s="10"/>
      <c r="AP50" s="10"/>
      <c r="AQ50" s="28"/>
      <c r="AR50" s="10"/>
      <c r="AS50" s="10"/>
      <c r="AT50" s="10"/>
      <c r="AU50" s="10"/>
      <c r="AV50" s="10"/>
      <c r="AW50" s="10"/>
      <c r="AX50" s="28"/>
      <c r="AY50" s="6" t="s">
        <v>42</v>
      </c>
      <c r="AZ50" s="10"/>
      <c r="BA50" s="10"/>
      <c r="BB50" s="10"/>
      <c r="BC50" s="10"/>
      <c r="BD50" s="10"/>
    </row>
    <row r="51" spans="1:56" ht="16.5" customHeight="1" thickBot="1">
      <c r="A51" s="6" t="s">
        <v>104</v>
      </c>
      <c r="B51" s="27">
        <f t="shared" ref="B51:B80" si="5">SUM(C51:S51)+SUM(U51:BD51)</f>
        <v>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27">
        <f t="shared" si="4"/>
        <v>0</v>
      </c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6" t="s">
        <v>104</v>
      </c>
      <c r="AJ51" s="22"/>
      <c r="AK51" s="22"/>
      <c r="AL51" s="22"/>
      <c r="AM51" s="22"/>
      <c r="AN51" s="22"/>
      <c r="AO51" s="10"/>
      <c r="AP51" s="10"/>
      <c r="AQ51" s="28"/>
      <c r="AR51" s="10"/>
      <c r="AS51" s="10"/>
      <c r="AT51" s="10"/>
      <c r="AU51" s="10"/>
      <c r="AV51" s="10"/>
      <c r="AW51" s="10"/>
      <c r="AX51" s="28"/>
      <c r="AY51" s="6" t="s">
        <v>104</v>
      </c>
      <c r="AZ51" s="10"/>
      <c r="BA51" s="10"/>
      <c r="BB51" s="10"/>
      <c r="BC51" s="10"/>
      <c r="BD51" s="10"/>
    </row>
    <row r="52" spans="1:56" ht="16.5" customHeight="1" thickBot="1">
      <c r="A52" s="6" t="s">
        <v>43</v>
      </c>
      <c r="B52" s="27">
        <f t="shared" si="5"/>
        <v>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27">
        <f t="shared" si="4"/>
        <v>0</v>
      </c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6" t="s">
        <v>43</v>
      </c>
      <c r="AJ52" s="22"/>
      <c r="AK52" s="22"/>
      <c r="AL52" s="22"/>
      <c r="AM52" s="22"/>
      <c r="AN52" s="22"/>
      <c r="AO52" s="10"/>
      <c r="AP52" s="10"/>
      <c r="AQ52" s="28"/>
      <c r="AR52" s="10"/>
      <c r="AS52" s="10"/>
      <c r="AT52" s="10"/>
      <c r="AU52" s="10"/>
      <c r="AV52" s="10"/>
      <c r="AW52" s="10"/>
      <c r="AX52" s="28"/>
      <c r="AY52" s="6" t="s">
        <v>43</v>
      </c>
      <c r="AZ52" s="10"/>
      <c r="BA52" s="10"/>
      <c r="BB52" s="10"/>
      <c r="BC52" s="10"/>
      <c r="BD52" s="10"/>
    </row>
    <row r="53" spans="1:56" ht="16.5" customHeight="1" thickBot="1">
      <c r="A53" s="6" t="s">
        <v>44</v>
      </c>
      <c r="B53" s="27">
        <f t="shared" si="5"/>
        <v>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27">
        <f t="shared" ref="T53:T80" si="6">SUM(C53:S53)</f>
        <v>0</v>
      </c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6" t="s">
        <v>44</v>
      </c>
      <c r="AJ53" s="22"/>
      <c r="AK53" s="22"/>
      <c r="AL53" s="22"/>
      <c r="AM53" s="22"/>
      <c r="AN53" s="22"/>
      <c r="AO53" s="10"/>
      <c r="AP53" s="10"/>
      <c r="AQ53" s="28"/>
      <c r="AR53" s="10"/>
      <c r="AS53" s="10"/>
      <c r="AT53" s="10"/>
      <c r="AU53" s="10"/>
      <c r="AV53" s="10"/>
      <c r="AW53" s="10"/>
      <c r="AX53" s="28"/>
      <c r="AY53" s="6" t="s">
        <v>44</v>
      </c>
      <c r="AZ53" s="10"/>
      <c r="BA53" s="10"/>
      <c r="BB53" s="10"/>
      <c r="BC53" s="10"/>
      <c r="BD53" s="10"/>
    </row>
    <row r="54" spans="1:56" ht="16.5" customHeight="1" thickBot="1">
      <c r="A54" s="6" t="s">
        <v>102</v>
      </c>
      <c r="B54" s="27">
        <f t="shared" si="5"/>
        <v>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27">
        <f t="shared" si="6"/>
        <v>0</v>
      </c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6" t="s">
        <v>102</v>
      </c>
      <c r="AJ54" s="22"/>
      <c r="AK54" s="22"/>
      <c r="AL54" s="22"/>
      <c r="AM54" s="22"/>
      <c r="AN54" s="22"/>
      <c r="AO54" s="10"/>
      <c r="AP54" s="10"/>
      <c r="AQ54" s="28"/>
      <c r="AR54" s="10"/>
      <c r="AS54" s="10"/>
      <c r="AT54" s="10"/>
      <c r="AU54" s="10"/>
      <c r="AV54" s="10"/>
      <c r="AW54" s="10"/>
      <c r="AX54" s="28"/>
      <c r="AY54" s="6" t="s">
        <v>102</v>
      </c>
      <c r="AZ54" s="10"/>
      <c r="BA54" s="10"/>
      <c r="BB54" s="10"/>
      <c r="BC54" s="10"/>
      <c r="BD54" s="10"/>
    </row>
    <row r="55" spans="1:56" ht="16.5" customHeight="1" thickBot="1">
      <c r="A55" s="6" t="s">
        <v>45</v>
      </c>
      <c r="B55" s="27">
        <f t="shared" si="5"/>
        <v>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27">
        <f t="shared" si="6"/>
        <v>0</v>
      </c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6" t="s">
        <v>45</v>
      </c>
      <c r="AJ55" s="22"/>
      <c r="AK55" s="22"/>
      <c r="AL55" s="22"/>
      <c r="AM55" s="22"/>
      <c r="AN55" s="22"/>
      <c r="AO55" s="10"/>
      <c r="AP55" s="10"/>
      <c r="AQ55" s="28"/>
      <c r="AR55" s="10"/>
      <c r="AS55" s="10"/>
      <c r="AT55" s="10"/>
      <c r="AU55" s="10"/>
      <c r="AV55" s="10"/>
      <c r="AW55" s="10"/>
      <c r="AX55" s="28"/>
      <c r="AY55" s="6" t="s">
        <v>45</v>
      </c>
      <c r="AZ55" s="10"/>
      <c r="BA55" s="10"/>
      <c r="BB55" s="10"/>
      <c r="BC55" s="10"/>
      <c r="BD55" s="10"/>
    </row>
    <row r="56" spans="1:56" ht="16.5" customHeight="1" thickBot="1">
      <c r="A56" s="6" t="s">
        <v>105</v>
      </c>
      <c r="B56" s="27">
        <f t="shared" si="5"/>
        <v>0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27">
        <f t="shared" si="6"/>
        <v>0</v>
      </c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6" t="s">
        <v>105</v>
      </c>
      <c r="AJ56" s="22"/>
      <c r="AK56" s="22"/>
      <c r="AL56" s="22"/>
      <c r="AM56" s="22"/>
      <c r="AN56" s="22"/>
      <c r="AO56" s="10"/>
      <c r="AP56" s="10"/>
      <c r="AQ56" s="28"/>
      <c r="AR56" s="10"/>
      <c r="AS56" s="10"/>
      <c r="AT56" s="10"/>
      <c r="AU56" s="10"/>
      <c r="AV56" s="10"/>
      <c r="AW56" s="10"/>
      <c r="AX56" s="28"/>
      <c r="AY56" s="6" t="s">
        <v>105</v>
      </c>
      <c r="AZ56" s="10"/>
      <c r="BA56" s="10"/>
      <c r="BB56" s="10"/>
      <c r="BC56" s="10"/>
      <c r="BD56" s="10"/>
    </row>
    <row r="57" spans="1:56" ht="16.5" customHeight="1" thickBot="1">
      <c r="A57" s="6" t="s">
        <v>98</v>
      </c>
      <c r="B57" s="27">
        <f t="shared" si="5"/>
        <v>0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27">
        <f t="shared" si="6"/>
        <v>0</v>
      </c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6" t="s">
        <v>98</v>
      </c>
      <c r="AJ57" s="22"/>
      <c r="AK57" s="22"/>
      <c r="AL57" s="22"/>
      <c r="AM57" s="22"/>
      <c r="AN57" s="22"/>
      <c r="AO57" s="10"/>
      <c r="AP57" s="10"/>
      <c r="AQ57" s="28"/>
      <c r="AR57" s="10"/>
      <c r="AS57" s="10"/>
      <c r="AT57" s="10"/>
      <c r="AU57" s="10"/>
      <c r="AV57" s="10"/>
      <c r="AW57" s="10"/>
      <c r="AX57" s="28"/>
      <c r="AY57" s="6" t="s">
        <v>98</v>
      </c>
      <c r="AZ57" s="10"/>
      <c r="BA57" s="10"/>
      <c r="BB57" s="10"/>
      <c r="BC57" s="10"/>
      <c r="BD57" s="10"/>
    </row>
    <row r="58" spans="1:56" ht="16.5" customHeight="1" thickBot="1">
      <c r="A58" s="6" t="s">
        <v>46</v>
      </c>
      <c r="B58" s="27">
        <f t="shared" si="5"/>
        <v>77</v>
      </c>
      <c r="C58" s="10">
        <v>5</v>
      </c>
      <c r="D58" s="10"/>
      <c r="E58" s="10"/>
      <c r="F58" s="10"/>
      <c r="G58" s="10">
        <v>2</v>
      </c>
      <c r="H58" s="10">
        <v>3</v>
      </c>
      <c r="I58" s="10"/>
      <c r="J58" s="10">
        <v>1</v>
      </c>
      <c r="K58" s="10"/>
      <c r="L58" s="10">
        <v>9</v>
      </c>
      <c r="M58" s="10"/>
      <c r="N58" s="10"/>
      <c r="O58" s="10"/>
      <c r="P58" s="10">
        <v>4</v>
      </c>
      <c r="Q58" s="10"/>
      <c r="R58" s="10"/>
      <c r="S58" s="10"/>
      <c r="T58" s="27">
        <f t="shared" si="6"/>
        <v>24</v>
      </c>
      <c r="U58" s="10">
        <v>7</v>
      </c>
      <c r="V58" s="10">
        <v>2</v>
      </c>
      <c r="W58" s="10">
        <v>2</v>
      </c>
      <c r="X58" s="10"/>
      <c r="Y58" s="10">
        <v>2</v>
      </c>
      <c r="Z58" s="10"/>
      <c r="AA58" s="10"/>
      <c r="AB58" s="10">
        <v>2</v>
      </c>
      <c r="AC58" s="10">
        <v>1</v>
      </c>
      <c r="AD58" s="10">
        <v>2</v>
      </c>
      <c r="AE58" s="10">
        <v>3</v>
      </c>
      <c r="AF58" s="10"/>
      <c r="AG58" s="10"/>
      <c r="AH58" s="10">
        <v>6</v>
      </c>
      <c r="AI58" s="6" t="s">
        <v>46</v>
      </c>
      <c r="AJ58" s="22">
        <v>4</v>
      </c>
      <c r="AK58" s="22">
        <v>3</v>
      </c>
      <c r="AL58" s="22">
        <v>1</v>
      </c>
      <c r="AM58" s="22"/>
      <c r="AN58" s="22">
        <v>1</v>
      </c>
      <c r="AO58" s="10">
        <v>3</v>
      </c>
      <c r="AP58" s="10"/>
      <c r="AQ58" s="28">
        <v>3</v>
      </c>
      <c r="AR58" s="10">
        <v>2</v>
      </c>
      <c r="AS58" s="10">
        <v>3</v>
      </c>
      <c r="AT58" s="10">
        <v>3</v>
      </c>
      <c r="AU58" s="10"/>
      <c r="AV58" s="10">
        <v>3</v>
      </c>
      <c r="AW58" s="10"/>
      <c r="AX58" s="28"/>
      <c r="AY58" s="6" t="s">
        <v>46</v>
      </c>
      <c r="AZ58" s="10"/>
      <c r="BA58" s="10"/>
      <c r="BB58" s="10"/>
      <c r="BC58" s="10"/>
      <c r="BD58" s="10"/>
    </row>
    <row r="59" spans="1:56" ht="16.5" customHeight="1" thickBot="1">
      <c r="A59" s="6" t="s">
        <v>47</v>
      </c>
      <c r="B59" s="27">
        <f t="shared" si="5"/>
        <v>49</v>
      </c>
      <c r="C59" s="10">
        <v>2</v>
      </c>
      <c r="D59" s="10">
        <v>1</v>
      </c>
      <c r="E59" s="10"/>
      <c r="F59" s="10"/>
      <c r="G59" s="10"/>
      <c r="H59" s="10"/>
      <c r="I59" s="10"/>
      <c r="J59" s="10"/>
      <c r="K59" s="10"/>
      <c r="L59" s="10">
        <v>4</v>
      </c>
      <c r="M59" s="10"/>
      <c r="N59" s="10"/>
      <c r="O59" s="10"/>
      <c r="P59" s="10">
        <v>2</v>
      </c>
      <c r="Q59" s="10"/>
      <c r="R59" s="10"/>
      <c r="S59" s="10"/>
      <c r="T59" s="27">
        <f t="shared" si="6"/>
        <v>9</v>
      </c>
      <c r="U59" s="10">
        <v>3</v>
      </c>
      <c r="V59" s="10">
        <v>2</v>
      </c>
      <c r="W59" s="10">
        <v>2</v>
      </c>
      <c r="X59" s="10">
        <v>2</v>
      </c>
      <c r="Y59" s="10">
        <v>1</v>
      </c>
      <c r="Z59" s="10"/>
      <c r="AA59" s="10"/>
      <c r="AB59" s="10"/>
      <c r="AC59" s="10">
        <v>1</v>
      </c>
      <c r="AD59" s="10"/>
      <c r="AE59" s="10">
        <v>2</v>
      </c>
      <c r="AF59" s="10"/>
      <c r="AG59" s="10"/>
      <c r="AH59" s="10">
        <v>4</v>
      </c>
      <c r="AI59" s="6" t="s">
        <v>47</v>
      </c>
      <c r="AJ59" s="22">
        <v>3</v>
      </c>
      <c r="AK59" s="22">
        <v>2</v>
      </c>
      <c r="AL59" s="22"/>
      <c r="AM59" s="22"/>
      <c r="AN59" s="22">
        <v>1</v>
      </c>
      <c r="AO59" s="10">
        <v>3</v>
      </c>
      <c r="AP59" s="10"/>
      <c r="AQ59" s="28">
        <v>2</v>
      </c>
      <c r="AR59" s="10"/>
      <c r="AS59" s="10">
        <v>2</v>
      </c>
      <c r="AT59" s="10">
        <v>3</v>
      </c>
      <c r="AU59" s="10">
        <v>3</v>
      </c>
      <c r="AV59" s="10">
        <v>4</v>
      </c>
      <c r="AW59" s="10"/>
      <c r="AX59" s="28"/>
      <c r="AY59" s="6" t="s">
        <v>47</v>
      </c>
      <c r="AZ59" s="10"/>
      <c r="BA59" s="10"/>
      <c r="BB59" s="10"/>
      <c r="BC59" s="10"/>
      <c r="BD59" s="10"/>
    </row>
    <row r="60" spans="1:56" ht="16.5" customHeight="1" thickBot="1">
      <c r="A60" s="7" t="s">
        <v>28</v>
      </c>
      <c r="B60" s="27">
        <f t="shared" si="5"/>
        <v>1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27">
        <f t="shared" si="6"/>
        <v>0</v>
      </c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7" t="s">
        <v>28</v>
      </c>
      <c r="AJ60" s="23"/>
      <c r="AK60" s="23"/>
      <c r="AL60" s="23"/>
      <c r="AM60" s="23"/>
      <c r="AN60" s="23"/>
      <c r="AO60" s="10"/>
      <c r="AP60" s="10"/>
      <c r="AQ60" s="28">
        <v>1</v>
      </c>
      <c r="AR60" s="10"/>
      <c r="AS60" s="10"/>
      <c r="AT60" s="10"/>
      <c r="AU60" s="10"/>
      <c r="AV60" s="10"/>
      <c r="AW60" s="10"/>
      <c r="AX60" s="28"/>
      <c r="AY60" s="7" t="s">
        <v>28</v>
      </c>
      <c r="AZ60" s="10"/>
      <c r="BA60" s="10"/>
      <c r="BB60" s="10"/>
      <c r="BC60" s="10"/>
      <c r="BD60" s="10"/>
    </row>
    <row r="61" spans="1:56" ht="16.5" customHeight="1" thickBot="1">
      <c r="A61" s="7" t="s">
        <v>163</v>
      </c>
      <c r="B61" s="27">
        <f t="shared" si="5"/>
        <v>0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27">
        <f t="shared" si="6"/>
        <v>0</v>
      </c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7" t="s">
        <v>163</v>
      </c>
      <c r="AJ61" s="23"/>
      <c r="AK61" s="23"/>
      <c r="AL61" s="23"/>
      <c r="AM61" s="23"/>
      <c r="AN61" s="23"/>
      <c r="AO61" s="10"/>
      <c r="AP61" s="10"/>
      <c r="AQ61" s="28"/>
      <c r="AR61" s="10"/>
      <c r="AS61" s="10"/>
      <c r="AT61" s="10"/>
      <c r="AU61" s="10"/>
      <c r="AV61" s="10"/>
      <c r="AW61" s="10"/>
      <c r="AX61" s="28"/>
      <c r="AY61" s="7" t="s">
        <v>163</v>
      </c>
      <c r="AZ61" s="10"/>
      <c r="BA61" s="10"/>
      <c r="BB61" s="10"/>
      <c r="BC61" s="10"/>
      <c r="BD61" s="10"/>
    </row>
    <row r="62" spans="1:56" ht="16.5" customHeight="1" thickBot="1">
      <c r="A62" s="6" t="s">
        <v>49</v>
      </c>
      <c r="B62" s="27">
        <f t="shared" si="5"/>
        <v>11</v>
      </c>
      <c r="C62" s="10"/>
      <c r="D62" s="10"/>
      <c r="E62" s="10"/>
      <c r="F62" s="10"/>
      <c r="G62" s="10"/>
      <c r="H62" s="10">
        <v>1</v>
      </c>
      <c r="I62" s="10"/>
      <c r="J62" s="10"/>
      <c r="K62" s="10"/>
      <c r="L62" s="10">
        <v>1</v>
      </c>
      <c r="M62" s="10">
        <v>1</v>
      </c>
      <c r="N62" s="10"/>
      <c r="O62" s="10"/>
      <c r="P62" s="10"/>
      <c r="Q62" s="10"/>
      <c r="R62" s="10"/>
      <c r="S62" s="10">
        <v>2</v>
      </c>
      <c r="T62" s="27">
        <f t="shared" si="6"/>
        <v>5</v>
      </c>
      <c r="U62" s="10">
        <v>1</v>
      </c>
      <c r="V62" s="10"/>
      <c r="W62" s="10"/>
      <c r="X62" s="10">
        <v>1</v>
      </c>
      <c r="Y62" s="10">
        <v>1</v>
      </c>
      <c r="Z62" s="10"/>
      <c r="AA62" s="10"/>
      <c r="AB62" s="10"/>
      <c r="AC62" s="10"/>
      <c r="AD62" s="10"/>
      <c r="AE62" s="10"/>
      <c r="AF62" s="10"/>
      <c r="AG62" s="10"/>
      <c r="AH62" s="10"/>
      <c r="AI62" s="6" t="s">
        <v>49</v>
      </c>
      <c r="AJ62" s="22"/>
      <c r="AK62" s="22"/>
      <c r="AL62" s="22"/>
      <c r="AM62" s="22"/>
      <c r="AN62" s="22"/>
      <c r="AO62" s="10"/>
      <c r="AP62" s="10"/>
      <c r="AQ62" s="28"/>
      <c r="AR62" s="10"/>
      <c r="AS62" s="10"/>
      <c r="AT62" s="10">
        <v>2</v>
      </c>
      <c r="AU62" s="10"/>
      <c r="AV62" s="10">
        <v>1</v>
      </c>
      <c r="AW62" s="10"/>
      <c r="AX62" s="28"/>
      <c r="AY62" s="6" t="s">
        <v>49</v>
      </c>
      <c r="AZ62" s="10"/>
      <c r="BA62" s="10"/>
      <c r="BB62" s="10"/>
      <c r="BC62" s="10"/>
      <c r="BD62" s="10"/>
    </row>
    <row r="63" spans="1:56" ht="16.5" customHeight="1" thickBot="1">
      <c r="A63" s="6" t="s">
        <v>50</v>
      </c>
      <c r="B63" s="27">
        <f t="shared" si="5"/>
        <v>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27">
        <f t="shared" si="6"/>
        <v>0</v>
      </c>
      <c r="U63" s="10"/>
      <c r="V63" s="10">
        <v>1</v>
      </c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6" t="s">
        <v>50</v>
      </c>
      <c r="AJ63" s="22">
        <v>1</v>
      </c>
      <c r="AK63" s="22"/>
      <c r="AL63" s="22"/>
      <c r="AM63" s="22"/>
      <c r="AN63" s="22"/>
      <c r="AO63" s="10">
        <v>1</v>
      </c>
      <c r="AP63" s="10"/>
      <c r="AQ63" s="28"/>
      <c r="AR63" s="10"/>
      <c r="AS63" s="10"/>
      <c r="AT63" s="10"/>
      <c r="AU63" s="10"/>
      <c r="AV63" s="10"/>
      <c r="AW63" s="10"/>
      <c r="AX63" s="28"/>
      <c r="AY63" s="6" t="s">
        <v>50</v>
      </c>
      <c r="AZ63" s="10"/>
      <c r="BA63" s="10"/>
      <c r="BB63" s="10"/>
      <c r="BC63" s="10"/>
      <c r="BD63" s="10"/>
    </row>
    <row r="64" spans="1:56" ht="16.5" thickBot="1">
      <c r="A64" s="6" t="s">
        <v>51</v>
      </c>
      <c r="B64" s="27">
        <f t="shared" si="5"/>
        <v>6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>
        <v>1</v>
      </c>
      <c r="S64" s="10"/>
      <c r="T64" s="27">
        <f t="shared" si="6"/>
        <v>1</v>
      </c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6" t="s">
        <v>51</v>
      </c>
      <c r="AJ64" s="22"/>
      <c r="AK64" s="22"/>
      <c r="AL64" s="22"/>
      <c r="AM64" s="22"/>
      <c r="AN64" s="22"/>
      <c r="AO64" s="10"/>
      <c r="AP64" s="10"/>
      <c r="AQ64" s="28"/>
      <c r="AR64" s="10"/>
      <c r="AS64" s="10"/>
      <c r="AT64" s="10"/>
      <c r="AU64" s="10"/>
      <c r="AV64" s="10">
        <v>5</v>
      </c>
      <c r="AW64" s="10"/>
      <c r="AX64" s="28"/>
      <c r="AY64" s="6" t="s">
        <v>51</v>
      </c>
      <c r="AZ64" s="10"/>
      <c r="BA64" s="10"/>
      <c r="BB64" s="10"/>
      <c r="BC64" s="10"/>
      <c r="BD64" s="10"/>
    </row>
    <row r="65" spans="1:56" ht="16.5" customHeight="1" thickBot="1">
      <c r="A65" s="6" t="s">
        <v>52</v>
      </c>
      <c r="B65" s="27">
        <f t="shared" si="5"/>
        <v>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27">
        <f t="shared" si="6"/>
        <v>0</v>
      </c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6" t="s">
        <v>52</v>
      </c>
      <c r="AJ65" s="22"/>
      <c r="AK65" s="22"/>
      <c r="AL65" s="22"/>
      <c r="AM65" s="22"/>
      <c r="AN65" s="22"/>
      <c r="AO65" s="10"/>
      <c r="AP65" s="10"/>
      <c r="AQ65" s="28"/>
      <c r="AR65" s="10"/>
      <c r="AS65" s="10"/>
      <c r="AT65" s="10"/>
      <c r="AU65" s="10"/>
      <c r="AV65" s="10"/>
      <c r="AW65" s="10"/>
      <c r="AX65" s="28"/>
      <c r="AY65" s="6" t="s">
        <v>52</v>
      </c>
      <c r="AZ65" s="10"/>
      <c r="BA65" s="10"/>
      <c r="BB65" s="10"/>
      <c r="BC65" s="10"/>
      <c r="BD65" s="10"/>
    </row>
    <row r="66" spans="1:56" ht="16.5" thickBot="1">
      <c r="A66" s="6" t="s">
        <v>53</v>
      </c>
      <c r="B66" s="27">
        <f t="shared" si="5"/>
        <v>109</v>
      </c>
      <c r="C66" s="10"/>
      <c r="D66" s="10"/>
      <c r="E66" s="10"/>
      <c r="F66" s="10"/>
      <c r="G66" s="10">
        <v>3</v>
      </c>
      <c r="H66" s="10"/>
      <c r="I66" s="10"/>
      <c r="J66" s="10"/>
      <c r="K66" s="10">
        <v>1</v>
      </c>
      <c r="L66" s="10">
        <v>2</v>
      </c>
      <c r="M66" s="10"/>
      <c r="N66" s="10"/>
      <c r="O66" s="10"/>
      <c r="P66" s="10">
        <v>4</v>
      </c>
      <c r="Q66" s="10"/>
      <c r="R66" s="10"/>
      <c r="S66" s="10">
        <v>1</v>
      </c>
      <c r="T66" s="27">
        <f t="shared" si="6"/>
        <v>11</v>
      </c>
      <c r="U66" s="10">
        <v>12</v>
      </c>
      <c r="V66" s="10">
        <v>3</v>
      </c>
      <c r="W66" s="10">
        <v>5</v>
      </c>
      <c r="X66" s="10">
        <v>4</v>
      </c>
      <c r="Y66" s="10">
        <v>2</v>
      </c>
      <c r="Z66" s="10"/>
      <c r="AA66" s="10">
        <v>1</v>
      </c>
      <c r="AB66" s="10"/>
      <c r="AC66" s="10">
        <v>7</v>
      </c>
      <c r="AD66" s="10">
        <v>3</v>
      </c>
      <c r="AE66" s="10">
        <v>3</v>
      </c>
      <c r="AF66" s="10"/>
      <c r="AG66" s="10">
        <v>2</v>
      </c>
      <c r="AH66" s="10"/>
      <c r="AI66" s="6" t="s">
        <v>53</v>
      </c>
      <c r="AJ66" s="22">
        <v>2</v>
      </c>
      <c r="AK66" s="22">
        <v>5</v>
      </c>
      <c r="AL66" s="22"/>
      <c r="AM66" s="22"/>
      <c r="AN66" s="22">
        <v>8</v>
      </c>
      <c r="AO66" s="10">
        <v>8</v>
      </c>
      <c r="AP66" s="10">
        <v>1</v>
      </c>
      <c r="AQ66" s="28"/>
      <c r="AR66" s="10"/>
      <c r="AS66" s="10">
        <v>5</v>
      </c>
      <c r="AT66" s="10">
        <v>20</v>
      </c>
      <c r="AU66" s="10"/>
      <c r="AV66" s="10">
        <v>7</v>
      </c>
      <c r="AW66" s="10"/>
      <c r="AX66" s="28"/>
      <c r="AY66" s="6" t="s">
        <v>53</v>
      </c>
      <c r="AZ66" s="10"/>
      <c r="BA66" s="10"/>
      <c r="BB66" s="10"/>
      <c r="BC66" s="10"/>
      <c r="BD66" s="10"/>
    </row>
    <row r="67" spans="1:56" ht="16.5" customHeight="1" thickBot="1">
      <c r="A67" s="6" t="s">
        <v>54</v>
      </c>
      <c r="B67" s="27">
        <f t="shared" si="5"/>
        <v>133</v>
      </c>
      <c r="C67" s="10"/>
      <c r="D67" s="10">
        <v>3</v>
      </c>
      <c r="E67" s="10">
        <v>1</v>
      </c>
      <c r="F67" s="10">
        <v>1</v>
      </c>
      <c r="G67" s="10">
        <v>4</v>
      </c>
      <c r="H67" s="10"/>
      <c r="I67" s="10">
        <v>4</v>
      </c>
      <c r="J67" s="10">
        <v>1</v>
      </c>
      <c r="K67" s="10"/>
      <c r="L67" s="10">
        <v>14</v>
      </c>
      <c r="M67" s="10">
        <v>6</v>
      </c>
      <c r="N67" s="10"/>
      <c r="O67" s="10">
        <v>2</v>
      </c>
      <c r="P67" s="10"/>
      <c r="Q67" s="10">
        <v>1</v>
      </c>
      <c r="R67" s="10"/>
      <c r="S67" s="10">
        <v>2</v>
      </c>
      <c r="T67" s="27">
        <f t="shared" si="6"/>
        <v>39</v>
      </c>
      <c r="U67" s="10">
        <v>6</v>
      </c>
      <c r="V67" s="10"/>
      <c r="W67" s="10">
        <v>3</v>
      </c>
      <c r="X67" s="10">
        <v>6</v>
      </c>
      <c r="Y67" s="10">
        <v>2</v>
      </c>
      <c r="Z67" s="10">
        <v>20</v>
      </c>
      <c r="AA67" s="10"/>
      <c r="AB67" s="10">
        <v>7</v>
      </c>
      <c r="AC67" s="10">
        <v>1</v>
      </c>
      <c r="AD67" s="10">
        <v>2</v>
      </c>
      <c r="AE67" s="10">
        <v>1</v>
      </c>
      <c r="AF67" s="10"/>
      <c r="AG67" s="10">
        <v>8</v>
      </c>
      <c r="AH67" s="10">
        <v>9</v>
      </c>
      <c r="AI67" s="6" t="s">
        <v>54</v>
      </c>
      <c r="AJ67" s="22">
        <v>1</v>
      </c>
      <c r="AK67" s="22">
        <v>2</v>
      </c>
      <c r="AL67" s="22">
        <v>3</v>
      </c>
      <c r="AM67" s="22"/>
      <c r="AN67" s="22"/>
      <c r="AO67" s="10">
        <v>8</v>
      </c>
      <c r="AP67" s="10">
        <v>2</v>
      </c>
      <c r="AQ67" s="28">
        <v>3</v>
      </c>
      <c r="AR67" s="10">
        <v>1</v>
      </c>
      <c r="AS67" s="10">
        <v>4</v>
      </c>
      <c r="AT67" s="10">
        <v>1</v>
      </c>
      <c r="AU67" s="10"/>
      <c r="AV67" s="10">
        <v>4</v>
      </c>
      <c r="AW67" s="10"/>
      <c r="AX67" s="28"/>
      <c r="AY67" s="6" t="s">
        <v>54</v>
      </c>
      <c r="AZ67" s="10"/>
      <c r="BA67" s="10"/>
      <c r="BB67" s="10"/>
      <c r="BC67" s="10"/>
      <c r="BD67" s="10"/>
    </row>
    <row r="68" spans="1:56" ht="16.5" customHeight="1" thickBot="1">
      <c r="A68" s="6" t="s">
        <v>55</v>
      </c>
      <c r="B68" s="27">
        <f t="shared" si="5"/>
        <v>5</v>
      </c>
      <c r="C68" s="10"/>
      <c r="D68" s="10"/>
      <c r="E68" s="10"/>
      <c r="F68" s="10"/>
      <c r="G68" s="10"/>
      <c r="H68" s="10"/>
      <c r="I68" s="10"/>
      <c r="J68" s="10">
        <v>1</v>
      </c>
      <c r="K68" s="10"/>
      <c r="L68" s="10"/>
      <c r="M68" s="10"/>
      <c r="N68" s="10"/>
      <c r="O68" s="10"/>
      <c r="P68" s="10"/>
      <c r="Q68" s="10"/>
      <c r="R68" s="10"/>
      <c r="S68" s="10"/>
      <c r="T68" s="27">
        <f t="shared" si="6"/>
        <v>1</v>
      </c>
      <c r="U68" s="10"/>
      <c r="V68" s="10"/>
      <c r="W68" s="10"/>
      <c r="X68" s="10"/>
      <c r="Y68" s="10"/>
      <c r="Z68" s="10"/>
      <c r="AA68" s="10">
        <v>2</v>
      </c>
      <c r="AB68" s="10"/>
      <c r="AC68" s="10"/>
      <c r="AD68" s="10"/>
      <c r="AE68" s="10">
        <v>2</v>
      </c>
      <c r="AF68" s="10"/>
      <c r="AG68" s="10"/>
      <c r="AH68" s="10"/>
      <c r="AI68" s="6" t="s">
        <v>55</v>
      </c>
      <c r="AJ68" s="22"/>
      <c r="AK68" s="22"/>
      <c r="AL68" s="22"/>
      <c r="AM68" s="22"/>
      <c r="AN68" s="22"/>
      <c r="AO68" s="10"/>
      <c r="AP68" s="10"/>
      <c r="AQ68" s="28"/>
      <c r="AR68" s="10"/>
      <c r="AS68" s="10"/>
      <c r="AT68" s="10"/>
      <c r="AU68" s="10"/>
      <c r="AV68" s="10"/>
      <c r="AW68" s="10"/>
      <c r="AX68" s="28"/>
      <c r="AY68" s="6" t="s">
        <v>55</v>
      </c>
      <c r="AZ68" s="10"/>
      <c r="BA68" s="10"/>
      <c r="BB68" s="10"/>
      <c r="BC68" s="10"/>
      <c r="BD68" s="10"/>
    </row>
    <row r="69" spans="1:56" ht="16.5" customHeight="1" thickBot="1">
      <c r="A69" s="6" t="s">
        <v>56</v>
      </c>
      <c r="B69" s="27">
        <f t="shared" si="5"/>
        <v>134</v>
      </c>
      <c r="C69" s="10">
        <v>1</v>
      </c>
      <c r="D69" s="10">
        <v>1</v>
      </c>
      <c r="E69" s="10"/>
      <c r="F69" s="10"/>
      <c r="G69" s="10"/>
      <c r="H69" s="10"/>
      <c r="I69" s="10">
        <v>2</v>
      </c>
      <c r="J69" s="10"/>
      <c r="K69" s="10"/>
      <c r="L69" s="10">
        <v>11</v>
      </c>
      <c r="M69" s="10">
        <v>1</v>
      </c>
      <c r="N69" s="10">
        <v>2</v>
      </c>
      <c r="O69" s="10">
        <v>2</v>
      </c>
      <c r="P69" s="10"/>
      <c r="Q69" s="10"/>
      <c r="R69" s="10"/>
      <c r="S69" s="10"/>
      <c r="T69" s="27">
        <f t="shared" si="6"/>
        <v>20</v>
      </c>
      <c r="U69" s="10">
        <v>7</v>
      </c>
      <c r="V69" s="10"/>
      <c r="W69" s="10"/>
      <c r="X69" s="10"/>
      <c r="Y69" s="10">
        <v>2</v>
      </c>
      <c r="Z69" s="10">
        <v>1</v>
      </c>
      <c r="AA69" s="10"/>
      <c r="AB69" s="10">
        <v>4</v>
      </c>
      <c r="AC69" s="10">
        <v>3</v>
      </c>
      <c r="AD69" s="10">
        <v>12</v>
      </c>
      <c r="AE69" s="10">
        <v>12</v>
      </c>
      <c r="AF69" s="10">
        <v>18</v>
      </c>
      <c r="AG69" s="10"/>
      <c r="AH69" s="10">
        <v>7</v>
      </c>
      <c r="AI69" s="6" t="s">
        <v>56</v>
      </c>
      <c r="AJ69" s="22">
        <v>5</v>
      </c>
      <c r="AK69" s="22"/>
      <c r="AL69" s="22">
        <v>2</v>
      </c>
      <c r="AM69" s="22">
        <v>1</v>
      </c>
      <c r="AN69" s="22"/>
      <c r="AO69" s="10">
        <v>6</v>
      </c>
      <c r="AP69" s="10"/>
      <c r="AQ69" s="28">
        <v>10</v>
      </c>
      <c r="AR69" s="10">
        <v>4</v>
      </c>
      <c r="AS69" s="10">
        <v>5</v>
      </c>
      <c r="AT69" s="10">
        <v>2</v>
      </c>
      <c r="AU69" s="10">
        <v>6</v>
      </c>
      <c r="AV69" s="10">
        <v>2</v>
      </c>
      <c r="AW69" s="10">
        <v>5</v>
      </c>
      <c r="AX69" s="28"/>
      <c r="AY69" s="6" t="s">
        <v>56</v>
      </c>
      <c r="AZ69" s="10"/>
      <c r="BA69" s="10"/>
      <c r="BB69" s="10"/>
      <c r="BC69" s="10"/>
      <c r="BD69" s="10"/>
    </row>
    <row r="70" spans="1:56" ht="16.5" customHeight="1" thickBot="1">
      <c r="A70" s="6" t="s">
        <v>57</v>
      </c>
      <c r="B70" s="27">
        <f t="shared" si="5"/>
        <v>490</v>
      </c>
      <c r="C70" s="10">
        <v>14</v>
      </c>
      <c r="D70" s="10">
        <v>2</v>
      </c>
      <c r="E70" s="10">
        <v>9</v>
      </c>
      <c r="F70" s="10">
        <v>8</v>
      </c>
      <c r="G70" s="10">
        <v>4</v>
      </c>
      <c r="H70" s="10">
        <v>4</v>
      </c>
      <c r="I70" s="10"/>
      <c r="J70" s="10">
        <v>4</v>
      </c>
      <c r="K70" s="10">
        <v>5</v>
      </c>
      <c r="L70" s="10">
        <v>36</v>
      </c>
      <c r="M70" s="10">
        <v>1</v>
      </c>
      <c r="N70" s="10">
        <v>4</v>
      </c>
      <c r="O70" s="10">
        <v>8</v>
      </c>
      <c r="P70" s="10">
        <v>12</v>
      </c>
      <c r="Q70" s="10">
        <v>1</v>
      </c>
      <c r="R70" s="10"/>
      <c r="S70" s="10"/>
      <c r="T70" s="27">
        <f t="shared" si="6"/>
        <v>112</v>
      </c>
      <c r="U70" s="10">
        <v>31</v>
      </c>
      <c r="V70" s="10">
        <v>16</v>
      </c>
      <c r="W70" s="10">
        <v>6</v>
      </c>
      <c r="X70" s="10">
        <v>4</v>
      </c>
      <c r="Y70" s="10">
        <v>24</v>
      </c>
      <c r="Z70" s="10">
        <v>2</v>
      </c>
      <c r="AA70" s="10">
        <v>3</v>
      </c>
      <c r="AB70" s="10">
        <v>2</v>
      </c>
      <c r="AC70" s="10">
        <v>6</v>
      </c>
      <c r="AD70" s="10">
        <v>18</v>
      </c>
      <c r="AE70" s="10">
        <v>17</v>
      </c>
      <c r="AF70" s="10">
        <v>6</v>
      </c>
      <c r="AG70" s="10">
        <v>1</v>
      </c>
      <c r="AH70" s="10">
        <v>38</v>
      </c>
      <c r="AI70" s="6" t="s">
        <v>57</v>
      </c>
      <c r="AJ70" s="22">
        <v>15</v>
      </c>
      <c r="AK70" s="22">
        <v>20</v>
      </c>
      <c r="AL70" s="22">
        <v>3</v>
      </c>
      <c r="AM70" s="22">
        <v>5</v>
      </c>
      <c r="AN70" s="22">
        <v>8</v>
      </c>
      <c r="AO70" s="10">
        <v>32</v>
      </c>
      <c r="AP70" s="10">
        <v>15</v>
      </c>
      <c r="AQ70" s="28">
        <v>26</v>
      </c>
      <c r="AR70" s="10">
        <v>11</v>
      </c>
      <c r="AS70" s="10">
        <v>25</v>
      </c>
      <c r="AT70" s="10">
        <v>18</v>
      </c>
      <c r="AU70" s="10">
        <v>15</v>
      </c>
      <c r="AV70" s="10">
        <v>11</v>
      </c>
      <c r="AW70" s="10"/>
      <c r="AX70" s="28"/>
      <c r="AY70" s="6" t="s">
        <v>57</v>
      </c>
      <c r="AZ70" s="10"/>
      <c r="BA70" s="10"/>
      <c r="BB70" s="10"/>
      <c r="BC70" s="10"/>
      <c r="BD70" s="10"/>
    </row>
    <row r="71" spans="1:56" ht="16.5" customHeight="1" thickBot="1">
      <c r="A71" s="6" t="s">
        <v>58</v>
      </c>
      <c r="B71" s="27">
        <f t="shared" si="5"/>
        <v>33</v>
      </c>
      <c r="C71" s="10"/>
      <c r="D71" s="10"/>
      <c r="E71" s="10"/>
      <c r="F71" s="10"/>
      <c r="G71" s="10"/>
      <c r="H71" s="10"/>
      <c r="I71" s="10">
        <v>6</v>
      </c>
      <c r="J71" s="10"/>
      <c r="K71" s="10">
        <v>2</v>
      </c>
      <c r="L71" s="10">
        <v>8</v>
      </c>
      <c r="M71" s="10"/>
      <c r="N71" s="10"/>
      <c r="O71" s="10">
        <v>1</v>
      </c>
      <c r="P71" s="10"/>
      <c r="Q71" s="10"/>
      <c r="R71" s="10"/>
      <c r="S71" s="10"/>
      <c r="T71" s="27">
        <f t="shared" si="6"/>
        <v>17</v>
      </c>
      <c r="U71" s="10">
        <v>5</v>
      </c>
      <c r="V71" s="10"/>
      <c r="W71" s="10"/>
      <c r="X71" s="10">
        <v>4</v>
      </c>
      <c r="Y71" s="10"/>
      <c r="Z71" s="10"/>
      <c r="AA71" s="10"/>
      <c r="AB71" s="10"/>
      <c r="AC71" s="10">
        <v>1</v>
      </c>
      <c r="AD71" s="10"/>
      <c r="AE71" s="10">
        <v>2</v>
      </c>
      <c r="AF71" s="10">
        <v>2</v>
      </c>
      <c r="AG71" s="10"/>
      <c r="AH71" s="10"/>
      <c r="AI71" s="6" t="s">
        <v>58</v>
      </c>
      <c r="AJ71" s="22"/>
      <c r="AK71" s="22"/>
      <c r="AL71" s="22"/>
      <c r="AM71" s="22"/>
      <c r="AN71" s="22"/>
      <c r="AO71" s="10">
        <v>2</v>
      </c>
      <c r="AP71" s="10"/>
      <c r="AQ71" s="28"/>
      <c r="AR71" s="10"/>
      <c r="AS71" s="10"/>
      <c r="AT71" s="10"/>
      <c r="AU71" s="10"/>
      <c r="AV71" s="10"/>
      <c r="AW71" s="10"/>
      <c r="AX71" s="28"/>
      <c r="AY71" s="6" t="s">
        <v>58</v>
      </c>
      <c r="AZ71" s="10"/>
      <c r="BA71" s="10"/>
      <c r="BB71" s="10"/>
      <c r="BC71" s="10"/>
      <c r="BD71" s="10"/>
    </row>
    <row r="72" spans="1:56" ht="16.5" customHeight="1" thickBot="1">
      <c r="A72" s="6" t="s">
        <v>59</v>
      </c>
      <c r="B72" s="27">
        <f t="shared" si="5"/>
        <v>0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27">
        <f t="shared" si="6"/>
        <v>0</v>
      </c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6" t="s">
        <v>59</v>
      </c>
      <c r="AJ72" s="22"/>
      <c r="AK72" s="22"/>
      <c r="AL72" s="22"/>
      <c r="AM72" s="22"/>
      <c r="AN72" s="22"/>
      <c r="AO72" s="10"/>
      <c r="AP72" s="10"/>
      <c r="AQ72" s="28"/>
      <c r="AR72" s="10"/>
      <c r="AS72" s="10"/>
      <c r="AT72" s="10"/>
      <c r="AU72" s="10"/>
      <c r="AV72" s="10"/>
      <c r="AW72" s="10"/>
      <c r="AX72" s="28"/>
      <c r="AY72" s="6" t="s">
        <v>59</v>
      </c>
      <c r="AZ72" s="10"/>
      <c r="BA72" s="10"/>
      <c r="BB72" s="10"/>
      <c r="BC72" s="10"/>
      <c r="BD72" s="10"/>
    </row>
    <row r="73" spans="1:56" ht="17.25" customHeight="1" thickBot="1">
      <c r="A73" s="6" t="s">
        <v>60</v>
      </c>
      <c r="B73" s="27">
        <f t="shared" si="5"/>
        <v>17</v>
      </c>
      <c r="C73" s="10"/>
      <c r="D73" s="10"/>
      <c r="E73" s="10">
        <v>2</v>
      </c>
      <c r="F73" s="10">
        <v>1</v>
      </c>
      <c r="G73" s="10"/>
      <c r="H73" s="10">
        <v>1</v>
      </c>
      <c r="I73" s="10"/>
      <c r="J73" s="10"/>
      <c r="K73" s="10">
        <v>1</v>
      </c>
      <c r="L73" s="10">
        <v>5</v>
      </c>
      <c r="M73" s="10"/>
      <c r="N73" s="10"/>
      <c r="O73" s="10"/>
      <c r="P73" s="10"/>
      <c r="Q73" s="10"/>
      <c r="R73" s="10"/>
      <c r="S73" s="10"/>
      <c r="T73" s="27">
        <f t="shared" si="6"/>
        <v>10</v>
      </c>
      <c r="U73" s="10"/>
      <c r="V73" s="10"/>
      <c r="W73" s="10"/>
      <c r="X73" s="10">
        <v>2</v>
      </c>
      <c r="Y73" s="10"/>
      <c r="Z73" s="10"/>
      <c r="AA73" s="10"/>
      <c r="AB73" s="10"/>
      <c r="AC73" s="10">
        <v>1</v>
      </c>
      <c r="AD73" s="10"/>
      <c r="AE73" s="10"/>
      <c r="AF73" s="10"/>
      <c r="AG73" s="10"/>
      <c r="AH73" s="10"/>
      <c r="AI73" s="6" t="s">
        <v>60</v>
      </c>
      <c r="AJ73" s="22"/>
      <c r="AK73" s="22"/>
      <c r="AL73" s="22"/>
      <c r="AM73" s="22"/>
      <c r="AN73" s="22"/>
      <c r="AO73" s="10">
        <v>2</v>
      </c>
      <c r="AP73" s="10"/>
      <c r="AQ73" s="28"/>
      <c r="AR73" s="10"/>
      <c r="AS73" s="10"/>
      <c r="AT73" s="10"/>
      <c r="AU73" s="10"/>
      <c r="AV73" s="10">
        <v>2</v>
      </c>
      <c r="AW73" s="10"/>
      <c r="AX73" s="28"/>
      <c r="AY73" s="6" t="s">
        <v>60</v>
      </c>
      <c r="AZ73" s="10"/>
      <c r="BA73" s="10"/>
      <c r="BB73" s="10"/>
      <c r="BC73" s="10"/>
      <c r="BD73" s="10"/>
    </row>
    <row r="74" spans="1:56" ht="16.5" customHeight="1" thickBot="1">
      <c r="A74" s="6" t="s">
        <v>61</v>
      </c>
      <c r="B74" s="27">
        <f t="shared" si="5"/>
        <v>56</v>
      </c>
      <c r="C74" s="10"/>
      <c r="D74" s="10"/>
      <c r="E74" s="10"/>
      <c r="F74" s="10">
        <v>1</v>
      </c>
      <c r="G74" s="10"/>
      <c r="H74" s="10"/>
      <c r="I74" s="10"/>
      <c r="J74" s="10">
        <v>1</v>
      </c>
      <c r="K74" s="10">
        <v>1</v>
      </c>
      <c r="L74" s="10">
        <v>4</v>
      </c>
      <c r="M74" s="10">
        <v>1</v>
      </c>
      <c r="N74" s="10"/>
      <c r="O74" s="10"/>
      <c r="P74" s="10">
        <v>4</v>
      </c>
      <c r="Q74" s="10"/>
      <c r="R74" s="10"/>
      <c r="S74" s="10"/>
      <c r="T74" s="27">
        <f t="shared" si="6"/>
        <v>12</v>
      </c>
      <c r="U74" s="10"/>
      <c r="V74" s="10">
        <v>2</v>
      </c>
      <c r="W74" s="10"/>
      <c r="X74" s="10">
        <v>2</v>
      </c>
      <c r="Y74" s="10">
        <v>2</v>
      </c>
      <c r="Z74" s="10"/>
      <c r="AA74" s="10"/>
      <c r="AB74" s="10"/>
      <c r="AC74" s="10"/>
      <c r="AD74" s="10">
        <v>1</v>
      </c>
      <c r="AE74" s="10">
        <v>2</v>
      </c>
      <c r="AF74" s="10">
        <v>2</v>
      </c>
      <c r="AG74" s="10"/>
      <c r="AH74" s="10">
        <v>6</v>
      </c>
      <c r="AI74" s="6" t="s">
        <v>61</v>
      </c>
      <c r="AJ74" s="22">
        <v>2</v>
      </c>
      <c r="AK74" s="22">
        <v>4</v>
      </c>
      <c r="AL74" s="22"/>
      <c r="AM74" s="22"/>
      <c r="AN74" s="22">
        <v>2</v>
      </c>
      <c r="AO74" s="10">
        <v>3</v>
      </c>
      <c r="AP74" s="10">
        <v>2</v>
      </c>
      <c r="AQ74" s="28">
        <v>2</v>
      </c>
      <c r="AR74" s="10"/>
      <c r="AS74" s="10">
        <v>4</v>
      </c>
      <c r="AT74" s="10">
        <v>2</v>
      </c>
      <c r="AU74" s="10">
        <v>2</v>
      </c>
      <c r="AV74" s="10">
        <v>4</v>
      </c>
      <c r="AW74" s="10"/>
      <c r="AX74" s="28"/>
      <c r="AY74" s="6" t="s">
        <v>61</v>
      </c>
      <c r="AZ74" s="10"/>
      <c r="BA74" s="10"/>
      <c r="BB74" s="10"/>
      <c r="BC74" s="10"/>
      <c r="BD74" s="10"/>
    </row>
    <row r="75" spans="1:56" ht="16.5" customHeight="1" thickBot="1">
      <c r="A75" s="6" t="s">
        <v>29</v>
      </c>
      <c r="B75" s="27">
        <f t="shared" si="5"/>
        <v>0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27">
        <f t="shared" si="6"/>
        <v>0</v>
      </c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6" t="s">
        <v>29</v>
      </c>
      <c r="AJ75" s="22"/>
      <c r="AK75" s="22"/>
      <c r="AL75" s="22"/>
      <c r="AM75" s="22"/>
      <c r="AN75" s="22"/>
      <c r="AO75" s="10"/>
      <c r="AP75" s="10"/>
      <c r="AQ75" s="28"/>
      <c r="AR75" s="10"/>
      <c r="AS75" s="10"/>
      <c r="AT75" s="10"/>
      <c r="AU75" s="10"/>
      <c r="AV75" s="10"/>
      <c r="AW75" s="10"/>
      <c r="AX75" s="28"/>
      <c r="AY75" s="6" t="s">
        <v>29</v>
      </c>
      <c r="AZ75" s="10"/>
      <c r="BA75" s="10"/>
      <c r="BB75" s="10"/>
      <c r="BC75" s="10"/>
      <c r="BD75" s="10"/>
    </row>
    <row r="76" spans="1:56" ht="16.5" customHeight="1" thickBot="1">
      <c r="A76" s="6" t="s">
        <v>62</v>
      </c>
      <c r="B76" s="27">
        <f t="shared" si="5"/>
        <v>2</v>
      </c>
      <c r="C76" s="10"/>
      <c r="D76" s="10"/>
      <c r="E76" s="10"/>
      <c r="F76" s="10"/>
      <c r="G76" s="10"/>
      <c r="H76" s="10"/>
      <c r="I76" s="10"/>
      <c r="J76" s="10"/>
      <c r="K76" s="10"/>
      <c r="L76" s="10">
        <v>2</v>
      </c>
      <c r="M76" s="10"/>
      <c r="N76" s="10"/>
      <c r="O76" s="10"/>
      <c r="P76" s="10"/>
      <c r="Q76" s="10"/>
      <c r="R76" s="10"/>
      <c r="S76" s="10"/>
      <c r="T76" s="27">
        <f t="shared" si="6"/>
        <v>2</v>
      </c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6" t="s">
        <v>62</v>
      </c>
      <c r="AJ76" s="22"/>
      <c r="AK76" s="22"/>
      <c r="AL76" s="22"/>
      <c r="AM76" s="22"/>
      <c r="AN76" s="22"/>
      <c r="AO76" s="10"/>
      <c r="AP76" s="10"/>
      <c r="AQ76" s="28"/>
      <c r="AR76" s="10"/>
      <c r="AS76" s="10"/>
      <c r="AT76" s="10"/>
      <c r="AU76" s="10"/>
      <c r="AV76" s="10"/>
      <c r="AW76" s="10"/>
      <c r="AX76" s="28"/>
      <c r="AY76" s="6" t="s">
        <v>62</v>
      </c>
      <c r="AZ76" s="10"/>
      <c r="BA76" s="10"/>
      <c r="BB76" s="10"/>
      <c r="BC76" s="10"/>
      <c r="BD76" s="10"/>
    </row>
    <row r="77" spans="1:56" ht="16.5" customHeight="1" thickBot="1">
      <c r="A77" s="6" t="s">
        <v>30</v>
      </c>
      <c r="B77" s="27">
        <f t="shared" si="5"/>
        <v>0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27">
        <f t="shared" si="6"/>
        <v>0</v>
      </c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6" t="s">
        <v>30</v>
      </c>
      <c r="AJ77" s="22"/>
      <c r="AK77" s="22"/>
      <c r="AL77" s="22"/>
      <c r="AM77" s="22"/>
      <c r="AN77" s="22"/>
      <c r="AO77" s="10"/>
      <c r="AP77" s="10"/>
      <c r="AQ77" s="28"/>
      <c r="AR77" s="10"/>
      <c r="AS77" s="10"/>
      <c r="AT77" s="10"/>
      <c r="AU77" s="10"/>
      <c r="AV77" s="10"/>
      <c r="AW77" s="10"/>
      <c r="AX77" s="28"/>
      <c r="AY77" s="6" t="s">
        <v>30</v>
      </c>
      <c r="AZ77" s="10"/>
      <c r="BA77" s="10"/>
      <c r="BB77" s="10"/>
      <c r="BC77" s="10"/>
      <c r="BD77" s="10"/>
    </row>
    <row r="78" spans="1:56" ht="16.5" customHeight="1" thickBot="1">
      <c r="A78" s="6" t="s">
        <v>236</v>
      </c>
      <c r="B78" s="27">
        <f t="shared" si="5"/>
        <v>2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27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>
        <v>2</v>
      </c>
      <c r="AF78" s="10"/>
      <c r="AG78" s="10"/>
      <c r="AH78" s="10"/>
      <c r="AI78" s="6" t="s">
        <v>236</v>
      </c>
      <c r="AJ78" s="22"/>
      <c r="AK78" s="22"/>
      <c r="AL78" s="22"/>
      <c r="AM78" s="22"/>
      <c r="AN78" s="22"/>
      <c r="AO78" s="10"/>
      <c r="AP78" s="10"/>
      <c r="AQ78" s="28"/>
      <c r="AR78" s="10"/>
      <c r="AS78" s="10"/>
      <c r="AT78" s="10"/>
      <c r="AU78" s="10"/>
      <c r="AV78" s="10"/>
      <c r="AW78" s="10"/>
      <c r="AX78" s="28"/>
      <c r="AY78" s="6" t="s">
        <v>236</v>
      </c>
      <c r="AZ78" s="10"/>
      <c r="BA78" s="10"/>
      <c r="BB78" s="10"/>
      <c r="BC78" s="10"/>
      <c r="BD78" s="10"/>
    </row>
    <row r="79" spans="1:56" ht="16.5" customHeight="1" thickBot="1">
      <c r="A79" s="6" t="s">
        <v>63</v>
      </c>
      <c r="B79" s="27">
        <f t="shared" si="5"/>
        <v>4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27">
        <f t="shared" si="6"/>
        <v>0</v>
      </c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6" t="s">
        <v>63</v>
      </c>
      <c r="AJ79" s="22"/>
      <c r="AK79" s="22"/>
      <c r="AL79" s="22"/>
      <c r="AM79" s="22"/>
      <c r="AN79" s="22"/>
      <c r="AO79" s="10">
        <v>4</v>
      </c>
      <c r="AP79" s="10"/>
      <c r="AQ79" s="28"/>
      <c r="AR79" s="10"/>
      <c r="AS79" s="10"/>
      <c r="AT79" s="10"/>
      <c r="AU79" s="10"/>
      <c r="AV79" s="10"/>
      <c r="AW79" s="10"/>
      <c r="AX79" s="28"/>
      <c r="AY79" s="6" t="s">
        <v>63</v>
      </c>
      <c r="AZ79" s="10"/>
      <c r="BA79" s="10"/>
      <c r="BB79" s="10"/>
      <c r="BC79" s="10"/>
      <c r="BD79" s="10"/>
    </row>
    <row r="80" spans="1:56" ht="16.5" customHeight="1" thickBot="1">
      <c r="A80" s="6" t="s">
        <v>93</v>
      </c>
      <c r="B80" s="27">
        <f t="shared" si="5"/>
        <v>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27">
        <f t="shared" si="6"/>
        <v>0</v>
      </c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6" t="s">
        <v>93</v>
      </c>
      <c r="AJ80" s="22"/>
      <c r="AK80" s="22"/>
      <c r="AL80" s="22"/>
      <c r="AM80" s="22"/>
      <c r="AN80" s="22"/>
      <c r="AO80" s="10"/>
      <c r="AP80" s="10"/>
      <c r="AQ80" s="28"/>
      <c r="AR80" s="10"/>
      <c r="AS80" s="10"/>
      <c r="AT80" s="10"/>
      <c r="AU80" s="10"/>
      <c r="AV80" s="10"/>
      <c r="AW80" s="10"/>
      <c r="AX80" s="28"/>
      <c r="AY80" s="6" t="s">
        <v>93</v>
      </c>
      <c r="AZ80" s="10"/>
      <c r="BA80" s="10"/>
      <c r="BB80" s="10"/>
      <c r="BC80" s="10"/>
      <c r="BD80" s="10"/>
    </row>
    <row r="81" spans="1:56" ht="16.5" customHeight="1" thickBot="1">
      <c r="A81" s="6" t="s">
        <v>64</v>
      </c>
      <c r="B81" s="36" t="s">
        <v>100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27">
        <f t="shared" ref="T81:T98" si="7">SUM(C81:S81)</f>
        <v>0</v>
      </c>
      <c r="U81" s="10"/>
      <c r="V81" s="10"/>
      <c r="W81" s="10"/>
      <c r="X81" s="10"/>
      <c r="Y81" s="10"/>
      <c r="Z81" s="10"/>
      <c r="AA81" s="34" t="s">
        <v>100</v>
      </c>
      <c r="AB81" s="10"/>
      <c r="AD81" s="10"/>
      <c r="AE81" s="10"/>
      <c r="AF81" s="10"/>
      <c r="AG81" s="10"/>
      <c r="AH81" s="10"/>
      <c r="AI81" s="6" t="s">
        <v>64</v>
      </c>
      <c r="AJ81" s="22"/>
      <c r="AK81" s="22"/>
      <c r="AL81" s="22"/>
      <c r="AM81" s="22"/>
      <c r="AN81" s="22"/>
      <c r="AO81" s="10"/>
      <c r="AP81" s="10"/>
      <c r="AQ81" s="28"/>
      <c r="AR81" s="10"/>
      <c r="AS81" s="10"/>
      <c r="AT81" s="10"/>
      <c r="AU81" s="10"/>
      <c r="AV81" s="10"/>
      <c r="AW81" s="10"/>
      <c r="AX81" s="28"/>
      <c r="AY81" s="6" t="s">
        <v>64</v>
      </c>
      <c r="AZ81" s="10"/>
      <c r="BA81" s="10"/>
      <c r="BB81" s="10"/>
      <c r="BC81" s="10"/>
      <c r="BD81" s="10"/>
    </row>
    <row r="82" spans="1:56" ht="16.5" customHeight="1" thickBot="1">
      <c r="A82" s="6" t="s">
        <v>65</v>
      </c>
      <c r="B82" s="27">
        <f t="shared" ref="B82:B115" si="8">SUM(C82:S82)+SUM(U82:BD82)</f>
        <v>0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27">
        <f t="shared" si="7"/>
        <v>0</v>
      </c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6" t="s">
        <v>65</v>
      </c>
      <c r="AJ82" s="22"/>
      <c r="AK82" s="22"/>
      <c r="AL82" s="22"/>
      <c r="AM82" s="22"/>
      <c r="AN82" s="22"/>
      <c r="AO82" s="10"/>
      <c r="AP82" s="10"/>
      <c r="AQ82" s="28"/>
      <c r="AR82" s="10"/>
      <c r="AS82" s="10"/>
      <c r="AT82" s="10"/>
      <c r="AU82" s="10"/>
      <c r="AV82" s="10"/>
      <c r="AW82" s="10"/>
      <c r="AX82" s="28"/>
      <c r="AY82" s="6" t="s">
        <v>65</v>
      </c>
      <c r="AZ82" s="10"/>
      <c r="BA82" s="10"/>
      <c r="BB82" s="10"/>
      <c r="BC82" s="10"/>
      <c r="BD82" s="10"/>
    </row>
    <row r="83" spans="1:56" ht="16.5" customHeight="1" thickBot="1">
      <c r="A83" s="6" t="s">
        <v>121</v>
      </c>
      <c r="B83" s="27">
        <f t="shared" si="8"/>
        <v>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27">
        <f t="shared" si="7"/>
        <v>0</v>
      </c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6" t="s">
        <v>121</v>
      </c>
      <c r="AJ83" s="22"/>
      <c r="AK83" s="22"/>
      <c r="AL83" s="22"/>
      <c r="AM83" s="22"/>
      <c r="AN83" s="22"/>
      <c r="AO83" s="10"/>
      <c r="AP83" s="10"/>
      <c r="AQ83" s="28"/>
      <c r="AR83" s="10"/>
      <c r="AS83" s="10"/>
      <c r="AT83" s="10"/>
      <c r="AU83" s="10"/>
      <c r="AV83" s="10"/>
      <c r="AW83" s="10"/>
      <c r="AX83" s="28"/>
      <c r="AY83" s="6" t="s">
        <v>121</v>
      </c>
      <c r="AZ83" s="10"/>
      <c r="BA83" s="10"/>
      <c r="BB83" s="10"/>
      <c r="BC83" s="10"/>
      <c r="BD83" s="10"/>
    </row>
    <row r="84" spans="1:56" ht="16.5" customHeight="1" thickBot="1">
      <c r="A84" s="6" t="s">
        <v>66</v>
      </c>
      <c r="B84" s="27">
        <f t="shared" si="8"/>
        <v>124</v>
      </c>
      <c r="C84" s="10"/>
      <c r="D84" s="10">
        <v>18</v>
      </c>
      <c r="E84" s="10"/>
      <c r="F84" s="10"/>
      <c r="G84" s="10"/>
      <c r="H84" s="10"/>
      <c r="I84" s="10"/>
      <c r="J84" s="10">
        <v>3</v>
      </c>
      <c r="K84" s="10">
        <v>45</v>
      </c>
      <c r="L84" s="10">
        <v>28</v>
      </c>
      <c r="M84" s="10"/>
      <c r="N84" s="10"/>
      <c r="O84" s="10"/>
      <c r="P84" s="10"/>
      <c r="Q84" s="10"/>
      <c r="R84" s="10"/>
      <c r="S84" s="10"/>
      <c r="T84" s="27">
        <f t="shared" si="7"/>
        <v>94</v>
      </c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>
        <v>30</v>
      </c>
      <c r="AG84" s="10"/>
      <c r="AH84" s="10"/>
      <c r="AI84" s="6" t="s">
        <v>66</v>
      </c>
      <c r="AJ84" s="22"/>
      <c r="AK84" s="22"/>
      <c r="AL84" s="22"/>
      <c r="AM84" s="22"/>
      <c r="AN84" s="22"/>
      <c r="AO84" s="10"/>
      <c r="AP84" s="10"/>
      <c r="AQ84" s="28"/>
      <c r="AR84" s="10"/>
      <c r="AS84" s="10"/>
      <c r="AT84" s="10"/>
      <c r="AU84" s="10"/>
      <c r="AV84" s="10"/>
      <c r="AW84" s="10"/>
      <c r="AX84" s="28"/>
      <c r="AY84" s="6" t="s">
        <v>66</v>
      </c>
      <c r="AZ84" s="10"/>
      <c r="BA84" s="10"/>
      <c r="BB84" s="10"/>
      <c r="BC84" s="10"/>
      <c r="BD84" s="10"/>
    </row>
    <row r="85" spans="1:56" ht="16.5" customHeight="1" thickBot="1">
      <c r="A85" s="6" t="s">
        <v>67</v>
      </c>
      <c r="B85" s="27">
        <f t="shared" si="8"/>
        <v>5</v>
      </c>
      <c r="C85" s="10"/>
      <c r="D85" s="10"/>
      <c r="E85" s="10"/>
      <c r="F85" s="10"/>
      <c r="G85" s="10"/>
      <c r="H85" s="10"/>
      <c r="I85" s="10"/>
      <c r="J85" s="10">
        <v>5</v>
      </c>
      <c r="K85" s="10"/>
      <c r="L85" s="10"/>
      <c r="M85" s="10"/>
      <c r="N85" s="10"/>
      <c r="O85" s="10"/>
      <c r="P85" s="10"/>
      <c r="Q85" s="10"/>
      <c r="R85" s="10"/>
      <c r="S85" s="10"/>
      <c r="T85" s="27">
        <f t="shared" si="7"/>
        <v>5</v>
      </c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6" t="s">
        <v>67</v>
      </c>
      <c r="AJ85" s="22"/>
      <c r="AK85" s="22"/>
      <c r="AL85" s="22"/>
      <c r="AM85" s="22"/>
      <c r="AN85" s="22"/>
      <c r="AO85" s="10"/>
      <c r="AP85" s="10"/>
      <c r="AQ85" s="28"/>
      <c r="AR85" s="10"/>
      <c r="AS85" s="10"/>
      <c r="AT85" s="10"/>
      <c r="AU85" s="10"/>
      <c r="AV85" s="10"/>
      <c r="AW85" s="10"/>
      <c r="AX85" s="28"/>
      <c r="AY85" s="6" t="s">
        <v>67</v>
      </c>
      <c r="AZ85" s="10"/>
      <c r="BA85" s="10"/>
      <c r="BB85" s="10"/>
      <c r="BC85" s="10"/>
      <c r="BD85" s="10"/>
    </row>
    <row r="86" spans="1:56" ht="16.5" customHeight="1" thickBot="1">
      <c r="A86" s="6" t="s">
        <v>68</v>
      </c>
      <c r="B86" s="27">
        <f t="shared" si="8"/>
        <v>4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27">
        <f t="shared" si="7"/>
        <v>0</v>
      </c>
      <c r="U86" s="10"/>
      <c r="V86" s="10"/>
      <c r="W86" s="10"/>
      <c r="X86" s="10"/>
      <c r="Y86" s="10"/>
      <c r="Z86" s="10">
        <v>1</v>
      </c>
      <c r="AA86" s="10">
        <v>1</v>
      </c>
      <c r="AB86" s="10"/>
      <c r="AC86" s="10">
        <v>1</v>
      </c>
      <c r="AD86" s="10"/>
      <c r="AE86" s="34" t="s">
        <v>100</v>
      </c>
      <c r="AF86" s="10"/>
      <c r="AG86" s="10"/>
      <c r="AH86" s="10"/>
      <c r="AI86" s="6" t="s">
        <v>68</v>
      </c>
      <c r="AJ86" s="22"/>
      <c r="AK86" s="22"/>
      <c r="AL86" s="22"/>
      <c r="AM86" s="22">
        <v>1</v>
      </c>
      <c r="AN86" s="22"/>
      <c r="AO86" s="10"/>
      <c r="AP86" s="10"/>
      <c r="AQ86" s="28"/>
      <c r="AR86" s="10"/>
      <c r="AS86" s="10"/>
      <c r="AT86" s="10"/>
      <c r="AU86" s="10"/>
      <c r="AV86" s="10"/>
      <c r="AW86" s="10"/>
      <c r="AX86" s="28"/>
      <c r="AY86" s="6" t="s">
        <v>68</v>
      </c>
      <c r="AZ86" s="10"/>
      <c r="BA86" s="10"/>
      <c r="BB86" s="10"/>
      <c r="BC86" s="10"/>
      <c r="BD86" s="10"/>
    </row>
    <row r="87" spans="1:56" ht="16.5" customHeight="1" thickBot="1">
      <c r="A87" s="6" t="s">
        <v>69</v>
      </c>
      <c r="B87" s="27">
        <f t="shared" si="8"/>
        <v>0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27">
        <f t="shared" si="7"/>
        <v>0</v>
      </c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6" t="s">
        <v>69</v>
      </c>
      <c r="AJ87" s="22"/>
      <c r="AK87" s="22"/>
      <c r="AL87" s="22"/>
      <c r="AM87" s="22"/>
      <c r="AN87" s="22"/>
      <c r="AO87" s="10"/>
      <c r="AP87" s="10"/>
      <c r="AQ87" s="28"/>
      <c r="AR87" s="10"/>
      <c r="AS87" s="10"/>
      <c r="AT87" s="10"/>
      <c r="AU87" s="10"/>
      <c r="AV87" s="10"/>
      <c r="AW87" s="10"/>
      <c r="AX87" s="28"/>
      <c r="AY87" s="6" t="s">
        <v>69</v>
      </c>
      <c r="AZ87" s="10"/>
      <c r="BA87" s="10"/>
      <c r="BB87" s="10"/>
      <c r="BC87" s="10"/>
      <c r="BD87" s="10"/>
    </row>
    <row r="88" spans="1:56" ht="16.5" customHeight="1" thickBot="1">
      <c r="A88" s="6" t="s">
        <v>70</v>
      </c>
      <c r="B88" s="27">
        <f t="shared" si="8"/>
        <v>0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27">
        <f t="shared" si="7"/>
        <v>0</v>
      </c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6" t="s">
        <v>70</v>
      </c>
      <c r="AJ88" s="22"/>
      <c r="AK88" s="22"/>
      <c r="AL88" s="22"/>
      <c r="AM88" s="22"/>
      <c r="AN88" s="22"/>
      <c r="AO88" s="10"/>
      <c r="AP88" s="10"/>
      <c r="AQ88" s="28"/>
      <c r="AR88" s="10"/>
      <c r="AS88" s="10"/>
      <c r="AT88" s="10"/>
      <c r="AU88" s="10"/>
      <c r="AV88" s="10"/>
      <c r="AW88" s="10"/>
      <c r="AX88" s="28"/>
      <c r="AY88" s="6" t="s">
        <v>70</v>
      </c>
      <c r="AZ88" s="10"/>
      <c r="BA88" s="10"/>
      <c r="BB88" s="10"/>
      <c r="BC88" s="10"/>
      <c r="BD88" s="10"/>
    </row>
    <row r="89" spans="1:56" ht="16.5" customHeight="1" thickBot="1">
      <c r="A89" s="6" t="s">
        <v>71</v>
      </c>
      <c r="B89" s="27">
        <f t="shared" si="8"/>
        <v>0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27">
        <f t="shared" si="7"/>
        <v>0</v>
      </c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6" t="s">
        <v>71</v>
      </c>
      <c r="AJ89" s="22"/>
      <c r="AK89" s="22"/>
      <c r="AL89" s="22"/>
      <c r="AM89" s="22"/>
      <c r="AN89" s="22"/>
      <c r="AO89" s="10"/>
      <c r="AP89" s="10"/>
      <c r="AQ89" s="28"/>
      <c r="AR89" s="10"/>
      <c r="AS89" s="10"/>
      <c r="AT89" s="10"/>
      <c r="AU89" s="10"/>
      <c r="AV89" s="10"/>
      <c r="AW89" s="10"/>
      <c r="AX89" s="28"/>
      <c r="AY89" s="6" t="s">
        <v>71</v>
      </c>
      <c r="AZ89" s="10"/>
      <c r="BA89" s="10"/>
      <c r="BB89" s="10"/>
      <c r="BC89" s="10"/>
      <c r="BD89" s="10"/>
    </row>
    <row r="90" spans="1:56" ht="16.5" customHeight="1" thickBot="1">
      <c r="A90" s="6" t="s">
        <v>95</v>
      </c>
      <c r="B90" s="27">
        <f t="shared" si="8"/>
        <v>0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27">
        <f t="shared" si="7"/>
        <v>0</v>
      </c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6" t="s">
        <v>95</v>
      </c>
      <c r="AJ90" s="22"/>
      <c r="AK90" s="22"/>
      <c r="AL90" s="22"/>
      <c r="AM90" s="22"/>
      <c r="AN90" s="22"/>
      <c r="AO90" s="10"/>
      <c r="AP90" s="10"/>
      <c r="AQ90" s="28"/>
      <c r="AR90" s="10"/>
      <c r="AS90" s="10"/>
      <c r="AT90" s="10"/>
      <c r="AU90" s="10"/>
      <c r="AV90" s="10"/>
      <c r="AW90" s="10"/>
      <c r="AX90" s="28"/>
      <c r="AY90" s="6" t="s">
        <v>95</v>
      </c>
      <c r="AZ90" s="10"/>
      <c r="BA90" s="10"/>
      <c r="BB90" s="10"/>
      <c r="BC90" s="10"/>
      <c r="BD90" s="10"/>
    </row>
    <row r="91" spans="1:56" ht="16.5" customHeight="1" thickBot="1">
      <c r="A91" s="6" t="s">
        <v>72</v>
      </c>
      <c r="B91" s="27">
        <f t="shared" si="8"/>
        <v>0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27">
        <f t="shared" si="7"/>
        <v>0</v>
      </c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6" t="s">
        <v>72</v>
      </c>
      <c r="AJ91" s="22"/>
      <c r="AK91" s="22"/>
      <c r="AL91" s="22"/>
      <c r="AM91" s="22"/>
      <c r="AN91" s="22"/>
      <c r="AO91" s="10"/>
      <c r="AP91" s="10"/>
      <c r="AQ91" s="28"/>
      <c r="AR91" s="10"/>
      <c r="AS91" s="10"/>
      <c r="AT91" s="10"/>
      <c r="AU91" s="10"/>
      <c r="AV91" s="10"/>
      <c r="AW91" s="10"/>
      <c r="AX91" s="28"/>
      <c r="AY91" s="6" t="s">
        <v>72</v>
      </c>
      <c r="AZ91" s="10"/>
      <c r="BA91" s="10"/>
      <c r="BB91" s="10"/>
      <c r="BC91" s="10"/>
      <c r="BD91" s="10"/>
    </row>
    <row r="92" spans="1:56" ht="16.5" customHeight="1" thickBot="1">
      <c r="A92" s="6" t="s">
        <v>73</v>
      </c>
      <c r="B92" s="27">
        <f t="shared" si="8"/>
        <v>0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27">
        <f t="shared" si="7"/>
        <v>0</v>
      </c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6" t="s">
        <v>73</v>
      </c>
      <c r="AJ92" s="22"/>
      <c r="AK92" s="22"/>
      <c r="AL92" s="22"/>
      <c r="AM92" s="22"/>
      <c r="AN92" s="22"/>
      <c r="AO92" s="10"/>
      <c r="AP92" s="10"/>
      <c r="AQ92" s="28"/>
      <c r="AR92" s="10"/>
      <c r="AS92" s="10"/>
      <c r="AT92" s="10"/>
      <c r="AU92" s="10"/>
      <c r="AV92" s="10"/>
      <c r="AW92" s="10"/>
      <c r="AX92" s="28"/>
      <c r="AY92" s="6" t="s">
        <v>73</v>
      </c>
      <c r="AZ92" s="10"/>
      <c r="BA92" s="10"/>
      <c r="BB92" s="10"/>
      <c r="BC92" s="10"/>
      <c r="BD92" s="10"/>
    </row>
    <row r="93" spans="1:56" ht="16.5" customHeight="1" thickBot="1">
      <c r="A93" s="6" t="s">
        <v>74</v>
      </c>
      <c r="B93" s="27">
        <f t="shared" si="8"/>
        <v>3</v>
      </c>
      <c r="C93" s="10"/>
      <c r="D93" s="10"/>
      <c r="E93" s="10"/>
      <c r="F93" s="10"/>
      <c r="G93" s="10"/>
      <c r="H93" s="10"/>
      <c r="I93" s="10"/>
      <c r="J93" s="10"/>
      <c r="K93" s="10">
        <v>1</v>
      </c>
      <c r="L93" s="10"/>
      <c r="M93" s="10"/>
      <c r="N93" s="10"/>
      <c r="O93" s="10"/>
      <c r="P93" s="10"/>
      <c r="Q93" s="10"/>
      <c r="R93" s="10"/>
      <c r="S93" s="10"/>
      <c r="T93" s="27">
        <f t="shared" si="7"/>
        <v>1</v>
      </c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>
        <v>1</v>
      </c>
      <c r="AF93" s="10"/>
      <c r="AG93" s="10"/>
      <c r="AH93" s="10"/>
      <c r="AI93" s="6" t="s">
        <v>74</v>
      </c>
      <c r="AJ93" s="22"/>
      <c r="AK93" s="22"/>
      <c r="AL93" s="22"/>
      <c r="AM93" s="22"/>
      <c r="AN93" s="22"/>
      <c r="AO93" s="10">
        <v>1</v>
      </c>
      <c r="AP93" s="10"/>
      <c r="AQ93" s="28"/>
      <c r="AR93" s="10"/>
      <c r="AS93" s="10"/>
      <c r="AT93" s="10"/>
      <c r="AU93" s="10"/>
      <c r="AV93" s="10"/>
      <c r="AW93" s="10"/>
      <c r="AX93" s="28"/>
      <c r="AY93" s="6" t="s">
        <v>74</v>
      </c>
      <c r="AZ93" s="10"/>
      <c r="BA93" s="10"/>
      <c r="BB93" s="10"/>
      <c r="BC93" s="10"/>
      <c r="BD93" s="10"/>
    </row>
    <row r="94" spans="1:56" ht="16.5" customHeight="1" thickBot="1">
      <c r="A94" s="6" t="s">
        <v>75</v>
      </c>
      <c r="B94" s="27">
        <f t="shared" si="8"/>
        <v>0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27">
        <f t="shared" si="7"/>
        <v>0</v>
      </c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6" t="s">
        <v>75</v>
      </c>
      <c r="AJ94" s="22"/>
      <c r="AK94" s="22"/>
      <c r="AL94" s="22"/>
      <c r="AM94" s="22"/>
      <c r="AN94" s="22"/>
      <c r="AO94" s="10"/>
      <c r="AP94" s="10"/>
      <c r="AQ94" s="28"/>
      <c r="AR94" s="10"/>
      <c r="AS94" s="10"/>
      <c r="AT94" s="10"/>
      <c r="AU94" s="10"/>
      <c r="AV94" s="10"/>
      <c r="AW94" s="10"/>
      <c r="AX94" s="28"/>
      <c r="AY94" s="6" t="s">
        <v>75</v>
      </c>
      <c r="AZ94" s="10"/>
      <c r="BA94" s="10"/>
      <c r="BB94" s="10"/>
      <c r="BC94" s="10"/>
      <c r="BD94" s="10"/>
    </row>
    <row r="95" spans="1:56" ht="16.5" customHeight="1" thickBot="1">
      <c r="A95" s="6" t="s">
        <v>92</v>
      </c>
      <c r="B95" s="27">
        <f t="shared" si="8"/>
        <v>0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27">
        <f t="shared" si="7"/>
        <v>0</v>
      </c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6" t="s">
        <v>92</v>
      </c>
      <c r="AJ95" s="22"/>
      <c r="AK95" s="22"/>
      <c r="AL95" s="22"/>
      <c r="AM95" s="22"/>
      <c r="AN95" s="22"/>
      <c r="AO95" s="10"/>
      <c r="AP95" s="10"/>
      <c r="AQ95" s="28"/>
      <c r="AR95" s="10"/>
      <c r="AS95" s="10"/>
      <c r="AT95" s="10"/>
      <c r="AU95" s="10"/>
      <c r="AV95" s="10"/>
      <c r="AW95" s="10"/>
      <c r="AX95" s="28"/>
      <c r="AY95" s="6" t="s">
        <v>92</v>
      </c>
      <c r="AZ95" s="10"/>
      <c r="BA95" s="10"/>
      <c r="BB95" s="10"/>
      <c r="BC95" s="10"/>
      <c r="BD95" s="10"/>
    </row>
    <row r="96" spans="1:56" ht="16.5" customHeight="1" thickBot="1">
      <c r="A96" s="6" t="s">
        <v>94</v>
      </c>
      <c r="B96" s="27">
        <f t="shared" si="8"/>
        <v>0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27">
        <f t="shared" si="7"/>
        <v>0</v>
      </c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6" t="s">
        <v>94</v>
      </c>
      <c r="AJ96" s="22"/>
      <c r="AK96" s="22"/>
      <c r="AL96" s="22"/>
      <c r="AM96" s="22"/>
      <c r="AN96" s="22"/>
      <c r="AO96" s="10"/>
      <c r="AP96" s="10"/>
      <c r="AQ96" s="28"/>
      <c r="AR96" s="10"/>
      <c r="AS96" s="10"/>
      <c r="AT96" s="10"/>
      <c r="AU96" s="10"/>
      <c r="AV96" s="10"/>
      <c r="AW96" s="10"/>
      <c r="AX96" s="28"/>
      <c r="AY96" s="6" t="s">
        <v>94</v>
      </c>
      <c r="AZ96" s="10"/>
      <c r="BA96" s="10"/>
      <c r="BB96" s="10"/>
      <c r="BC96" s="10"/>
      <c r="BD96" s="10"/>
    </row>
    <row r="97" spans="1:56" ht="16.5" customHeight="1" thickBot="1">
      <c r="A97" s="6" t="s">
        <v>76</v>
      </c>
      <c r="B97" s="27">
        <f t="shared" si="8"/>
        <v>671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27">
        <f t="shared" si="7"/>
        <v>0</v>
      </c>
      <c r="U97" s="10"/>
      <c r="V97" s="10"/>
      <c r="W97" s="10"/>
      <c r="X97" s="10"/>
      <c r="Y97" s="10">
        <v>65</v>
      </c>
      <c r="Z97" s="10">
        <v>481</v>
      </c>
      <c r="AA97" s="10"/>
      <c r="AB97" s="10">
        <v>50</v>
      </c>
      <c r="AC97" s="10"/>
      <c r="AD97" s="10"/>
      <c r="AE97" s="10"/>
      <c r="AF97" s="10"/>
      <c r="AG97" s="10"/>
      <c r="AH97" s="10"/>
      <c r="AI97" s="6" t="s">
        <v>76</v>
      </c>
      <c r="AJ97" s="22"/>
      <c r="AK97" s="22"/>
      <c r="AL97" s="22"/>
      <c r="AM97" s="22"/>
      <c r="AN97" s="22"/>
      <c r="AO97" s="10"/>
      <c r="AP97" s="10"/>
      <c r="AQ97" s="28"/>
      <c r="AR97" s="10"/>
      <c r="AS97" s="10"/>
      <c r="AT97" s="10"/>
      <c r="AU97" s="10"/>
      <c r="AV97" s="10"/>
      <c r="AW97" s="10">
        <v>75</v>
      </c>
      <c r="AX97" s="28"/>
      <c r="AY97" s="6" t="s">
        <v>76</v>
      </c>
      <c r="AZ97" s="10"/>
      <c r="BA97" s="10"/>
      <c r="BB97" s="10"/>
      <c r="BC97" s="10"/>
      <c r="BD97" s="10"/>
    </row>
    <row r="98" spans="1:56" ht="16.5" customHeight="1" thickBot="1">
      <c r="A98" s="6" t="s">
        <v>77</v>
      </c>
      <c r="B98" s="27">
        <f t="shared" si="8"/>
        <v>0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27">
        <f t="shared" si="7"/>
        <v>0</v>
      </c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6" t="s">
        <v>77</v>
      </c>
      <c r="AJ98" s="22"/>
      <c r="AK98" s="22"/>
      <c r="AL98" s="22"/>
      <c r="AM98" s="22"/>
      <c r="AN98" s="22"/>
      <c r="AO98" s="10"/>
      <c r="AP98" s="10"/>
      <c r="AQ98" s="28"/>
      <c r="AR98" s="10"/>
      <c r="AS98" s="10"/>
      <c r="AT98" s="10"/>
      <c r="AU98" s="10"/>
      <c r="AV98" s="10"/>
      <c r="AW98" s="10"/>
      <c r="AX98" s="28"/>
      <c r="AY98" s="6" t="s">
        <v>77</v>
      </c>
      <c r="AZ98" s="10"/>
      <c r="BA98" s="10"/>
      <c r="BB98" s="10"/>
      <c r="BC98" s="10"/>
      <c r="BD98" s="10"/>
    </row>
    <row r="99" spans="1:56" ht="16.5" customHeight="1" thickBot="1">
      <c r="A99" s="6" t="s">
        <v>78</v>
      </c>
      <c r="B99" s="27">
        <f t="shared" si="8"/>
        <v>0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27">
        <f t="shared" ref="T99:T114" si="9">SUM(C99:S99)</f>
        <v>0</v>
      </c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6" t="s">
        <v>78</v>
      </c>
      <c r="AJ99" s="22"/>
      <c r="AK99" s="22"/>
      <c r="AL99" s="22"/>
      <c r="AM99" s="22"/>
      <c r="AN99" s="22"/>
      <c r="AO99" s="10"/>
      <c r="AP99" s="10"/>
      <c r="AQ99" s="28"/>
      <c r="AR99" s="10"/>
      <c r="AS99" s="10"/>
      <c r="AT99" s="10"/>
      <c r="AU99" s="10"/>
      <c r="AV99" s="10"/>
      <c r="AW99" s="10"/>
      <c r="AX99" s="28"/>
      <c r="AY99" s="6" t="s">
        <v>78</v>
      </c>
      <c r="AZ99" s="10"/>
      <c r="BA99" s="10"/>
      <c r="BB99" s="10"/>
      <c r="BC99" s="10"/>
      <c r="BD99" s="10"/>
    </row>
    <row r="100" spans="1:56" ht="16.5" customHeight="1" thickBot="1">
      <c r="A100" s="6" t="s">
        <v>120</v>
      </c>
      <c r="B100" s="27">
        <f t="shared" si="8"/>
        <v>0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27">
        <f t="shared" si="9"/>
        <v>0</v>
      </c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6" t="s">
        <v>120</v>
      </c>
      <c r="AJ100" s="22"/>
      <c r="AK100" s="22"/>
      <c r="AL100" s="22"/>
      <c r="AM100" s="22"/>
      <c r="AN100" s="22"/>
      <c r="AO100" s="10"/>
      <c r="AP100" s="10"/>
      <c r="AQ100" s="28"/>
      <c r="AR100" s="10"/>
      <c r="AS100" s="10"/>
      <c r="AT100" s="10"/>
      <c r="AU100" s="10"/>
      <c r="AV100" s="10"/>
      <c r="AW100" s="10"/>
      <c r="AX100" s="28"/>
      <c r="AY100" s="6" t="s">
        <v>120</v>
      </c>
      <c r="AZ100" s="10"/>
      <c r="BA100" s="10"/>
      <c r="BB100" s="10"/>
      <c r="BC100" s="10"/>
      <c r="BD100" s="10"/>
    </row>
    <row r="101" spans="1:56" ht="16.5" customHeight="1" thickBot="1">
      <c r="A101" s="6" t="s">
        <v>106</v>
      </c>
      <c r="B101" s="27">
        <f t="shared" si="8"/>
        <v>0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27">
        <f t="shared" si="9"/>
        <v>0</v>
      </c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6" t="s">
        <v>106</v>
      </c>
      <c r="AJ101" s="22"/>
      <c r="AK101" s="22"/>
      <c r="AL101" s="22"/>
      <c r="AM101" s="22"/>
      <c r="AN101" s="22"/>
      <c r="AO101" s="10"/>
      <c r="AP101" s="10"/>
      <c r="AQ101" s="28"/>
      <c r="AR101" s="10"/>
      <c r="AS101" s="10"/>
      <c r="AT101" s="10"/>
      <c r="AU101" s="10"/>
      <c r="AV101" s="10"/>
      <c r="AW101" s="10"/>
      <c r="AX101" s="28"/>
      <c r="AY101" s="6" t="s">
        <v>106</v>
      </c>
      <c r="AZ101" s="10"/>
      <c r="BA101" s="10"/>
      <c r="BB101" s="10"/>
      <c r="BC101" s="10"/>
      <c r="BD101" s="10"/>
    </row>
    <row r="102" spans="1:56" ht="16.5" customHeight="1" thickBot="1">
      <c r="A102" s="6" t="s">
        <v>108</v>
      </c>
      <c r="B102" s="27">
        <f t="shared" si="8"/>
        <v>0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27">
        <f t="shared" si="9"/>
        <v>0</v>
      </c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6" t="s">
        <v>108</v>
      </c>
      <c r="AJ102" s="22"/>
      <c r="AK102" s="22"/>
      <c r="AL102" s="22"/>
      <c r="AM102" s="22"/>
      <c r="AN102" s="22"/>
      <c r="AO102" s="10"/>
      <c r="AP102" s="10"/>
      <c r="AQ102" s="28"/>
      <c r="AR102" s="10"/>
      <c r="AS102" s="10"/>
      <c r="AT102" s="10"/>
      <c r="AU102" s="10"/>
      <c r="AV102" s="10"/>
      <c r="AW102" s="10"/>
      <c r="AX102" s="28"/>
      <c r="AY102" s="6" t="s">
        <v>108</v>
      </c>
      <c r="AZ102" s="10"/>
      <c r="BA102" s="10"/>
      <c r="BB102" s="10"/>
      <c r="BC102" s="10"/>
      <c r="BD102" s="10"/>
    </row>
    <row r="103" spans="1:56" ht="16.5" customHeight="1" thickBot="1">
      <c r="A103" s="6" t="s">
        <v>79</v>
      </c>
      <c r="B103" s="27">
        <f t="shared" si="8"/>
        <v>176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>
        <v>7</v>
      </c>
      <c r="M103" s="10"/>
      <c r="N103" s="10"/>
      <c r="O103" s="10"/>
      <c r="P103" s="10"/>
      <c r="Q103" s="10"/>
      <c r="R103" s="10"/>
      <c r="S103" s="10"/>
      <c r="T103" s="27">
        <f t="shared" si="9"/>
        <v>7</v>
      </c>
      <c r="U103" s="10"/>
      <c r="V103" s="10"/>
      <c r="W103" s="10"/>
      <c r="X103" s="10">
        <v>3</v>
      </c>
      <c r="Y103" s="10">
        <v>5</v>
      </c>
      <c r="Z103" s="10"/>
      <c r="AA103" s="10"/>
      <c r="AB103" s="10"/>
      <c r="AC103" s="10">
        <v>40</v>
      </c>
      <c r="AD103" s="10">
        <v>15</v>
      </c>
      <c r="AE103" s="10">
        <v>2</v>
      </c>
      <c r="AF103" s="10"/>
      <c r="AG103" s="10"/>
      <c r="AH103" s="10"/>
      <c r="AI103" s="6" t="s">
        <v>79</v>
      </c>
      <c r="AJ103" s="22"/>
      <c r="AK103" s="22">
        <v>21</v>
      </c>
      <c r="AL103" s="22"/>
      <c r="AM103" s="22"/>
      <c r="AN103" s="22">
        <v>8</v>
      </c>
      <c r="AO103" s="10">
        <v>28</v>
      </c>
      <c r="AP103" s="10"/>
      <c r="AQ103" s="28">
        <v>4</v>
      </c>
      <c r="AR103" s="10">
        <v>24</v>
      </c>
      <c r="AS103" s="10">
        <v>14</v>
      </c>
      <c r="AT103" s="10"/>
      <c r="AU103" s="10"/>
      <c r="AV103" s="10">
        <v>5</v>
      </c>
      <c r="AW103" s="10"/>
      <c r="AX103" s="28"/>
      <c r="AY103" s="6" t="s">
        <v>79</v>
      </c>
      <c r="AZ103" s="10"/>
      <c r="BA103" s="10"/>
      <c r="BB103" s="10"/>
      <c r="BC103" s="10"/>
      <c r="BD103" s="10"/>
    </row>
    <row r="104" spans="1:56" ht="16.5" customHeight="1" thickBot="1">
      <c r="A104" s="6" t="s">
        <v>80</v>
      </c>
      <c r="B104" s="27">
        <f t="shared" si="8"/>
        <v>21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27">
        <f t="shared" si="9"/>
        <v>0</v>
      </c>
      <c r="U104" s="10"/>
      <c r="V104" s="10"/>
      <c r="W104" s="10">
        <v>17</v>
      </c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6" t="s">
        <v>80</v>
      </c>
      <c r="AJ104" s="22"/>
      <c r="AK104" s="22"/>
      <c r="AL104" s="22"/>
      <c r="AM104" s="22"/>
      <c r="AN104" s="22">
        <v>4</v>
      </c>
      <c r="AO104" s="10"/>
      <c r="AP104" s="10"/>
      <c r="AQ104" s="28"/>
      <c r="AR104" s="10"/>
      <c r="AS104" s="10"/>
      <c r="AT104" s="10"/>
      <c r="AU104" s="10"/>
      <c r="AV104" s="10"/>
      <c r="AW104" s="10"/>
      <c r="AX104" s="28"/>
      <c r="AY104" s="6" t="s">
        <v>80</v>
      </c>
      <c r="AZ104" s="10"/>
      <c r="BA104" s="10"/>
      <c r="BB104" s="10"/>
      <c r="BC104" s="10"/>
      <c r="BD104" s="10"/>
    </row>
    <row r="105" spans="1:56" ht="16.5" customHeight="1" thickBot="1">
      <c r="A105" s="6" t="s">
        <v>81</v>
      </c>
      <c r="B105" s="27">
        <f t="shared" si="8"/>
        <v>0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27">
        <f t="shared" si="9"/>
        <v>0</v>
      </c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6" t="s">
        <v>81</v>
      </c>
      <c r="AJ105" s="22"/>
      <c r="AK105" s="22"/>
      <c r="AL105" s="22"/>
      <c r="AM105" s="22"/>
      <c r="AN105" s="22"/>
      <c r="AO105" s="10"/>
      <c r="AP105" s="10"/>
      <c r="AQ105" s="28"/>
      <c r="AR105" s="10"/>
      <c r="AS105" s="10"/>
      <c r="AT105" s="10"/>
      <c r="AU105" s="10"/>
      <c r="AV105" s="10"/>
      <c r="AW105" s="10"/>
      <c r="AX105" s="28"/>
      <c r="AY105" s="6" t="s">
        <v>81</v>
      </c>
      <c r="AZ105" s="10"/>
      <c r="BA105" s="10"/>
      <c r="BB105" s="10"/>
      <c r="BC105" s="10"/>
      <c r="BD105" s="10"/>
    </row>
    <row r="106" spans="1:56" ht="16.5" customHeight="1" thickBot="1">
      <c r="A106" s="6" t="s">
        <v>82</v>
      </c>
      <c r="B106" s="27">
        <f t="shared" si="8"/>
        <v>20</v>
      </c>
      <c r="C106" s="10"/>
      <c r="D106" s="10"/>
      <c r="E106" s="10"/>
      <c r="F106" s="10">
        <v>20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27">
        <f t="shared" si="9"/>
        <v>20</v>
      </c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6" t="s">
        <v>82</v>
      </c>
      <c r="AJ106" s="22"/>
      <c r="AK106" s="22"/>
      <c r="AL106" s="22"/>
      <c r="AM106" s="22"/>
      <c r="AN106" s="22"/>
      <c r="AO106" s="10"/>
      <c r="AP106" s="10"/>
      <c r="AQ106" s="28"/>
      <c r="AR106" s="10"/>
      <c r="AS106" s="10"/>
      <c r="AT106" s="10"/>
      <c r="AU106" s="10"/>
      <c r="AV106" s="10"/>
      <c r="AW106" s="10"/>
      <c r="AX106" s="28"/>
      <c r="AY106" s="6" t="s">
        <v>82</v>
      </c>
      <c r="AZ106" s="10"/>
      <c r="BA106" s="10"/>
      <c r="BB106" s="10"/>
      <c r="BC106" s="10"/>
      <c r="BD106" s="10"/>
    </row>
    <row r="107" spans="1:56" ht="16.5" customHeight="1" thickBot="1">
      <c r="A107" s="6" t="s">
        <v>83</v>
      </c>
      <c r="B107" s="27">
        <f t="shared" si="8"/>
        <v>103</v>
      </c>
      <c r="C107" s="10"/>
      <c r="D107" s="10"/>
      <c r="E107" s="10">
        <v>4</v>
      </c>
      <c r="F107" s="10"/>
      <c r="G107" s="10"/>
      <c r="H107" s="10"/>
      <c r="I107" s="10"/>
      <c r="J107" s="10"/>
      <c r="K107" s="10">
        <v>7</v>
      </c>
      <c r="L107" s="10"/>
      <c r="M107" s="10"/>
      <c r="N107" s="10">
        <v>4</v>
      </c>
      <c r="O107" s="10"/>
      <c r="P107" s="10"/>
      <c r="Q107" s="10">
        <v>12</v>
      </c>
      <c r="R107" s="10"/>
      <c r="S107" s="10">
        <v>50</v>
      </c>
      <c r="T107" s="27">
        <f t="shared" si="9"/>
        <v>77</v>
      </c>
      <c r="U107" s="10"/>
      <c r="V107" s="10"/>
      <c r="W107" s="10"/>
      <c r="X107" s="10">
        <v>2</v>
      </c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6" t="s">
        <v>83</v>
      </c>
      <c r="AJ107" s="22"/>
      <c r="AK107" s="22"/>
      <c r="AL107" s="22"/>
      <c r="AM107" s="22"/>
      <c r="AN107" s="22"/>
      <c r="AO107" s="10"/>
      <c r="AP107" s="10"/>
      <c r="AQ107" s="28"/>
      <c r="AR107" s="10"/>
      <c r="AS107" s="10"/>
      <c r="AT107" s="10"/>
      <c r="AU107" s="10">
        <v>24</v>
      </c>
      <c r="AV107" s="10"/>
      <c r="AW107" s="10"/>
      <c r="AX107" s="28"/>
      <c r="AY107" s="6" t="s">
        <v>83</v>
      </c>
      <c r="AZ107" s="10"/>
      <c r="BA107" s="10"/>
      <c r="BB107" s="10"/>
      <c r="BC107" s="10"/>
      <c r="BD107" s="10"/>
    </row>
    <row r="108" spans="1:56" ht="16.5" customHeight="1" thickBot="1">
      <c r="A108" s="6" t="s">
        <v>84</v>
      </c>
      <c r="B108" s="27">
        <f t="shared" si="8"/>
        <v>0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27">
        <f t="shared" si="9"/>
        <v>0</v>
      </c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6" t="s">
        <v>84</v>
      </c>
      <c r="AJ108" s="22"/>
      <c r="AK108" s="22"/>
      <c r="AL108" s="22"/>
      <c r="AM108" s="22"/>
      <c r="AN108" s="22"/>
      <c r="AO108" s="10"/>
      <c r="AP108" s="10"/>
      <c r="AQ108" s="28"/>
      <c r="AR108" s="10"/>
      <c r="AS108" s="10"/>
      <c r="AT108" s="10"/>
      <c r="AU108" s="10"/>
      <c r="AV108" s="10"/>
      <c r="AW108" s="10"/>
      <c r="AX108" s="28"/>
      <c r="AY108" s="6" t="s">
        <v>84</v>
      </c>
      <c r="AZ108" s="10"/>
      <c r="BA108" s="10"/>
      <c r="BB108" s="10"/>
      <c r="BC108" s="10"/>
      <c r="BD108" s="10"/>
    </row>
    <row r="109" spans="1:56" ht="16.5" customHeight="1" thickBot="1">
      <c r="A109" s="6" t="s">
        <v>85</v>
      </c>
      <c r="B109" s="27">
        <f t="shared" si="8"/>
        <v>13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27">
        <f t="shared" si="9"/>
        <v>0</v>
      </c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6" t="s">
        <v>85</v>
      </c>
      <c r="AJ109" s="22"/>
      <c r="AK109" s="22"/>
      <c r="AL109" s="22"/>
      <c r="AM109" s="22"/>
      <c r="AN109" s="22"/>
      <c r="AO109" s="10"/>
      <c r="AP109" s="10"/>
      <c r="AQ109" s="28"/>
      <c r="AR109" s="10"/>
      <c r="AS109" s="10"/>
      <c r="AT109" s="10"/>
      <c r="AU109" s="10">
        <v>13</v>
      </c>
      <c r="AV109" s="10"/>
      <c r="AW109" s="10"/>
      <c r="AX109" s="28"/>
      <c r="AY109" s="6" t="s">
        <v>85</v>
      </c>
      <c r="AZ109" s="10"/>
      <c r="BA109" s="10"/>
      <c r="BB109" s="10"/>
      <c r="BC109" s="10"/>
      <c r="BD109" s="10"/>
    </row>
    <row r="110" spans="1:56" ht="16.5" customHeight="1" thickBot="1">
      <c r="A110" s="6" t="s">
        <v>119</v>
      </c>
      <c r="B110" s="27">
        <f t="shared" si="8"/>
        <v>0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27">
        <f t="shared" si="9"/>
        <v>0</v>
      </c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6" t="s">
        <v>119</v>
      </c>
      <c r="AJ110" s="22"/>
      <c r="AK110" s="22"/>
      <c r="AL110" s="22"/>
      <c r="AM110" s="22"/>
      <c r="AN110" s="22"/>
      <c r="AO110" s="10"/>
      <c r="AP110" s="10"/>
      <c r="AQ110" s="28"/>
      <c r="AR110" s="10"/>
      <c r="AS110" s="10"/>
      <c r="AT110" s="10"/>
      <c r="AU110" s="10"/>
      <c r="AV110" s="10"/>
      <c r="AW110" s="10"/>
      <c r="AX110" s="28"/>
      <c r="AY110" s="6" t="s">
        <v>119</v>
      </c>
      <c r="AZ110" s="10"/>
      <c r="BA110" s="10"/>
      <c r="BB110" s="10"/>
      <c r="BC110" s="10"/>
      <c r="BD110" s="10"/>
    </row>
    <row r="111" spans="1:56" ht="16.5" customHeight="1" thickBot="1">
      <c r="A111" s="6" t="s">
        <v>86</v>
      </c>
      <c r="B111" s="27">
        <f t="shared" si="8"/>
        <v>109</v>
      </c>
      <c r="C111" s="10"/>
      <c r="D111" s="10"/>
      <c r="E111" s="10"/>
      <c r="F111" s="10"/>
      <c r="G111" s="10">
        <v>8</v>
      </c>
      <c r="H111" s="10"/>
      <c r="I111" s="10">
        <v>10</v>
      </c>
      <c r="J111" s="10"/>
      <c r="K111" s="10"/>
      <c r="L111" s="10">
        <v>8</v>
      </c>
      <c r="M111" s="10"/>
      <c r="N111" s="10"/>
      <c r="O111" s="10"/>
      <c r="P111" s="10"/>
      <c r="Q111" s="10"/>
      <c r="R111" s="10"/>
      <c r="S111" s="10"/>
      <c r="T111" s="27">
        <f t="shared" si="9"/>
        <v>26</v>
      </c>
      <c r="U111" s="10"/>
      <c r="V111" s="10">
        <v>2</v>
      </c>
      <c r="W111" s="10"/>
      <c r="X111" s="10"/>
      <c r="Y111" s="10"/>
      <c r="Z111" s="10">
        <v>70</v>
      </c>
      <c r="AA111" s="10">
        <v>8</v>
      </c>
      <c r="AB111" s="10"/>
      <c r="AC111" s="10"/>
      <c r="AD111" s="10"/>
      <c r="AE111" s="10"/>
      <c r="AF111" s="10"/>
      <c r="AG111" s="10"/>
      <c r="AH111" s="10"/>
      <c r="AI111" s="6" t="s">
        <v>86</v>
      </c>
      <c r="AJ111" s="22"/>
      <c r="AK111" s="22"/>
      <c r="AL111" s="22"/>
      <c r="AM111" s="22"/>
      <c r="AN111" s="22"/>
      <c r="AO111" s="10"/>
      <c r="AP111" s="10">
        <v>3</v>
      </c>
      <c r="AQ111" s="28"/>
      <c r="AR111" s="10"/>
      <c r="AS111" s="10"/>
      <c r="AT111" s="10"/>
      <c r="AU111" s="10"/>
      <c r="AV111" s="10"/>
      <c r="AW111" s="10"/>
      <c r="AX111" s="28"/>
      <c r="AY111" s="6" t="s">
        <v>86</v>
      </c>
      <c r="AZ111" s="10"/>
      <c r="BA111" s="10"/>
      <c r="BB111" s="10"/>
      <c r="BC111" s="10"/>
      <c r="BD111" s="10"/>
    </row>
    <row r="112" spans="1:56" ht="16.5" customHeight="1" thickBot="1">
      <c r="A112" s="6" t="s">
        <v>87</v>
      </c>
      <c r="B112" s="27">
        <f t="shared" si="8"/>
        <v>0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27">
        <f t="shared" si="9"/>
        <v>0</v>
      </c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6" t="s">
        <v>87</v>
      </c>
      <c r="AJ112" s="22"/>
      <c r="AK112" s="22"/>
      <c r="AL112" s="22"/>
      <c r="AM112" s="22"/>
      <c r="AN112" s="22"/>
      <c r="AO112" s="10"/>
      <c r="AP112" s="10"/>
      <c r="AQ112" s="28"/>
      <c r="AR112" s="10"/>
      <c r="AS112" s="10"/>
      <c r="AT112" s="10"/>
      <c r="AU112" s="10"/>
      <c r="AV112" s="10"/>
      <c r="AW112" s="10"/>
      <c r="AX112" s="28"/>
      <c r="AY112" s="6" t="s">
        <v>87</v>
      </c>
      <c r="AZ112" s="10"/>
      <c r="BA112" s="10"/>
      <c r="BB112" s="10"/>
      <c r="BC112" s="10"/>
      <c r="BD112" s="10"/>
    </row>
    <row r="113" spans="1:56" ht="16.5" customHeight="1" thickBot="1">
      <c r="A113" s="6" t="s">
        <v>88</v>
      </c>
      <c r="B113" s="27">
        <f t="shared" si="8"/>
        <v>90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>
        <v>9</v>
      </c>
      <c r="M113" s="10"/>
      <c r="N113" s="10"/>
      <c r="O113" s="10"/>
      <c r="P113" s="10"/>
      <c r="Q113" s="10"/>
      <c r="R113" s="10"/>
      <c r="S113" s="10"/>
      <c r="T113" s="27">
        <f t="shared" si="9"/>
        <v>9</v>
      </c>
      <c r="U113" s="10">
        <v>32</v>
      </c>
      <c r="V113" s="10"/>
      <c r="W113" s="10">
        <v>24</v>
      </c>
      <c r="X113" s="10"/>
      <c r="Y113" s="10"/>
      <c r="Z113" s="10"/>
      <c r="AA113" s="10">
        <v>6</v>
      </c>
      <c r="AB113" s="10"/>
      <c r="AC113" s="10"/>
      <c r="AD113" s="10"/>
      <c r="AE113" s="10"/>
      <c r="AF113" s="10"/>
      <c r="AG113" s="10"/>
      <c r="AH113" s="10"/>
      <c r="AI113" s="6" t="s">
        <v>88</v>
      </c>
      <c r="AJ113" s="22"/>
      <c r="AK113" s="22"/>
      <c r="AL113" s="22">
        <v>6</v>
      </c>
      <c r="AM113" s="22"/>
      <c r="AN113" s="22"/>
      <c r="AO113" s="10"/>
      <c r="AP113" s="10"/>
      <c r="AQ113" s="28"/>
      <c r="AR113" s="10"/>
      <c r="AS113" s="10"/>
      <c r="AT113" s="10"/>
      <c r="AU113" s="10">
        <v>13</v>
      </c>
      <c r="AV113" s="10"/>
      <c r="AW113" s="10"/>
      <c r="AX113" s="28"/>
      <c r="AY113" s="6" t="s">
        <v>88</v>
      </c>
      <c r="AZ113" s="10"/>
      <c r="BA113" s="10"/>
      <c r="BB113" s="10"/>
      <c r="BC113" s="10"/>
      <c r="BD113" s="10"/>
    </row>
    <row r="114" spans="1:56" ht="16.5" customHeight="1" thickBot="1">
      <c r="A114" s="6" t="s">
        <v>89</v>
      </c>
      <c r="B114" s="27">
        <f t="shared" si="8"/>
        <v>0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27">
        <f t="shared" si="9"/>
        <v>0</v>
      </c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6" t="s">
        <v>89</v>
      </c>
      <c r="AJ114" s="22"/>
      <c r="AK114" s="22"/>
      <c r="AL114" s="22"/>
      <c r="AM114" s="22"/>
      <c r="AN114" s="22"/>
      <c r="AO114" s="10"/>
      <c r="AP114" s="10"/>
      <c r="AQ114" s="28"/>
      <c r="AR114" s="10"/>
      <c r="AS114" s="10"/>
      <c r="AT114" s="10"/>
      <c r="AU114" s="10"/>
      <c r="AV114" s="10"/>
      <c r="AW114" s="10"/>
      <c r="AX114" s="28"/>
      <c r="AY114" s="6" t="s">
        <v>89</v>
      </c>
      <c r="AZ114" s="10"/>
      <c r="BA114" s="10"/>
      <c r="BB114" s="10"/>
      <c r="BC114" s="10"/>
      <c r="BD114" s="10"/>
    </row>
    <row r="115" spans="1:56" ht="16.5" customHeight="1" thickBot="1">
      <c r="A115" s="6" t="s">
        <v>90</v>
      </c>
      <c r="B115" s="27">
        <f t="shared" si="8"/>
        <v>183</v>
      </c>
      <c r="C115" s="10"/>
      <c r="D115" s="10"/>
      <c r="E115" s="10"/>
      <c r="F115" s="10"/>
      <c r="G115" s="10">
        <v>75</v>
      </c>
      <c r="H115" s="10"/>
      <c r="I115" s="10"/>
      <c r="J115" s="10">
        <v>4</v>
      </c>
      <c r="K115" s="10">
        <v>8</v>
      </c>
      <c r="L115" s="10">
        <v>4</v>
      </c>
      <c r="M115" s="10">
        <v>7</v>
      </c>
      <c r="N115" s="10"/>
      <c r="O115" s="10"/>
      <c r="P115" s="10"/>
      <c r="Q115" s="10"/>
      <c r="R115" s="10"/>
      <c r="S115" s="10">
        <v>8</v>
      </c>
      <c r="T115" s="27">
        <f>SUM(C115:S115)</f>
        <v>106</v>
      </c>
      <c r="U115" s="10"/>
      <c r="V115" s="10">
        <v>25</v>
      </c>
      <c r="W115" s="10"/>
      <c r="X115" s="10"/>
      <c r="Y115" s="10"/>
      <c r="Z115" s="10"/>
      <c r="AA115" s="10">
        <v>4</v>
      </c>
      <c r="AB115" s="10"/>
      <c r="AC115" s="10"/>
      <c r="AD115" s="10"/>
      <c r="AE115" s="10"/>
      <c r="AF115" s="10">
        <v>18</v>
      </c>
      <c r="AG115" s="10"/>
      <c r="AH115" s="10">
        <v>3</v>
      </c>
      <c r="AI115" s="6" t="s">
        <v>90</v>
      </c>
      <c r="AJ115" s="22"/>
      <c r="AK115" s="22"/>
      <c r="AL115" s="22"/>
      <c r="AM115" s="22">
        <v>1</v>
      </c>
      <c r="AN115" s="22"/>
      <c r="AO115" s="10"/>
      <c r="AP115" s="10">
        <v>5</v>
      </c>
      <c r="AQ115" s="28"/>
      <c r="AR115" s="10"/>
      <c r="AS115" s="10"/>
      <c r="AT115" s="10"/>
      <c r="AU115" s="10">
        <v>21</v>
      </c>
      <c r="AV115" s="10"/>
      <c r="AW115" s="10"/>
      <c r="AX115" s="28"/>
      <c r="AY115" s="6" t="s">
        <v>90</v>
      </c>
      <c r="AZ115" s="10"/>
      <c r="BA115" s="10"/>
      <c r="BB115" s="10"/>
      <c r="BC115" s="10"/>
      <c r="BD115" s="10"/>
    </row>
    <row r="116" spans="1:56" ht="16.5" customHeight="1" thickBot="1">
      <c r="A116" s="8" t="s">
        <v>31</v>
      </c>
      <c r="B116" s="10">
        <f t="shared" ref="B116:H116" si="10">SUM(B2:B115)</f>
        <v>5202</v>
      </c>
      <c r="C116" s="10">
        <f t="shared" si="10"/>
        <v>22</v>
      </c>
      <c r="D116" s="10">
        <f t="shared" si="10"/>
        <v>213</v>
      </c>
      <c r="E116" s="10">
        <f t="shared" si="10"/>
        <v>16</v>
      </c>
      <c r="F116" s="10">
        <f t="shared" si="10"/>
        <v>31</v>
      </c>
      <c r="G116" s="10">
        <f t="shared" si="10"/>
        <v>96</v>
      </c>
      <c r="H116" s="10">
        <f t="shared" si="10"/>
        <v>9</v>
      </c>
      <c r="I116" s="10">
        <f t="shared" ref="I116:S116" si="11">SUM(I2:I115)</f>
        <v>22</v>
      </c>
      <c r="J116" s="10">
        <f t="shared" si="11"/>
        <v>20</v>
      </c>
      <c r="K116" s="10">
        <f t="shared" si="11"/>
        <v>71</v>
      </c>
      <c r="L116" s="10">
        <f t="shared" si="11"/>
        <v>289</v>
      </c>
      <c r="M116" s="10">
        <f t="shared" si="11"/>
        <v>17</v>
      </c>
      <c r="N116" s="10">
        <f t="shared" si="11"/>
        <v>10</v>
      </c>
      <c r="O116" s="10">
        <f t="shared" si="11"/>
        <v>13</v>
      </c>
      <c r="P116" s="10">
        <f>SUM(P2:P115)</f>
        <v>26</v>
      </c>
      <c r="Q116" s="10">
        <f>SUM(Q2:Q115)</f>
        <v>41</v>
      </c>
      <c r="R116" s="10">
        <f>SUM(R2:R115)</f>
        <v>1</v>
      </c>
      <c r="S116" s="10">
        <f t="shared" si="11"/>
        <v>67</v>
      </c>
      <c r="T116" s="27">
        <f>SUM(C116:S116)</f>
        <v>964</v>
      </c>
      <c r="U116" s="10">
        <f t="shared" ref="U116:AH116" si="12">SUM(U2:U115)</f>
        <v>104</v>
      </c>
      <c r="V116" s="10">
        <f t="shared" si="12"/>
        <v>54</v>
      </c>
      <c r="W116" s="10">
        <f t="shared" si="12"/>
        <v>59</v>
      </c>
      <c r="X116" s="10">
        <f t="shared" si="12"/>
        <v>30</v>
      </c>
      <c r="Y116" s="10">
        <f t="shared" si="12"/>
        <v>109</v>
      </c>
      <c r="Z116" s="10">
        <f t="shared" si="12"/>
        <v>592</v>
      </c>
      <c r="AA116" s="10">
        <f t="shared" si="12"/>
        <v>25</v>
      </c>
      <c r="AB116" s="10">
        <f t="shared" si="12"/>
        <v>67</v>
      </c>
      <c r="AC116" s="10">
        <f t="shared" si="12"/>
        <v>82</v>
      </c>
      <c r="AD116" s="10">
        <f t="shared" si="12"/>
        <v>53</v>
      </c>
      <c r="AE116" s="10">
        <f t="shared" si="12"/>
        <v>52</v>
      </c>
      <c r="AF116" s="10">
        <f t="shared" si="12"/>
        <v>79</v>
      </c>
      <c r="AG116" s="10">
        <f t="shared" si="12"/>
        <v>2078</v>
      </c>
      <c r="AH116" s="10">
        <f t="shared" si="12"/>
        <v>129</v>
      </c>
      <c r="AI116" s="8" t="s">
        <v>31</v>
      </c>
      <c r="AJ116" s="22">
        <f>SUM(AJ2:AJ115)</f>
        <v>33</v>
      </c>
      <c r="AK116" s="22">
        <f>SUM(AK2:AK115)</f>
        <v>57</v>
      </c>
      <c r="AL116" s="22">
        <f>SUM(AL2:AL115)</f>
        <v>15</v>
      </c>
      <c r="AM116" s="22">
        <f>SUM(AM2:AM115)</f>
        <v>8</v>
      </c>
      <c r="AN116" s="22">
        <f>SUM(AN2:AN115)</f>
        <v>32</v>
      </c>
      <c r="AO116" s="10">
        <f t="shared" ref="AO116:AW116" si="13">SUM(AO2:AO115)</f>
        <v>115</v>
      </c>
      <c r="AP116" s="10">
        <f>SUM(AP2:AP115)</f>
        <v>28</v>
      </c>
      <c r="AQ116" s="28">
        <f t="shared" si="13"/>
        <v>52</v>
      </c>
      <c r="AR116" s="10">
        <f t="shared" si="13"/>
        <v>42</v>
      </c>
      <c r="AS116" s="10">
        <f>SUM(AS2:AS115)</f>
        <v>66</v>
      </c>
      <c r="AT116" s="10">
        <f t="shared" si="13"/>
        <v>51</v>
      </c>
      <c r="AU116" s="10">
        <f t="shared" si="13"/>
        <v>97</v>
      </c>
      <c r="AV116" s="10">
        <f t="shared" si="13"/>
        <v>48</v>
      </c>
      <c r="AW116" s="10">
        <f t="shared" si="13"/>
        <v>81</v>
      </c>
      <c r="AX116" s="28">
        <f>SUM(AX2:AX115)</f>
        <v>0</v>
      </c>
      <c r="AY116" s="8" t="s">
        <v>31</v>
      </c>
      <c r="AZ116" s="10">
        <f>SUM(AZ2:AZ115)</f>
        <v>0</v>
      </c>
      <c r="BA116" s="10">
        <f>SUM(BA2:BA115)</f>
        <v>0</v>
      </c>
      <c r="BB116" s="10">
        <f>SUM(BB2:BB115)</f>
        <v>0</v>
      </c>
      <c r="BC116" s="10">
        <f>SUM(BC2:BC115)</f>
        <v>0</v>
      </c>
      <c r="BD116" s="10">
        <f>SUM(BD2:BD115)</f>
        <v>0</v>
      </c>
    </row>
    <row r="117" spans="1:56" ht="16.5" customHeight="1" thickBot="1">
      <c r="A117" s="9" t="s">
        <v>99</v>
      </c>
      <c r="B117" s="15"/>
      <c r="C117" s="15" t="s">
        <v>165</v>
      </c>
      <c r="D117" s="15" t="s">
        <v>168</v>
      </c>
      <c r="E117" s="15" t="s">
        <v>186</v>
      </c>
      <c r="F117" s="15" t="s">
        <v>188</v>
      </c>
      <c r="G117" s="15" t="s">
        <v>190</v>
      </c>
      <c r="H117" s="15" t="s">
        <v>168</v>
      </c>
      <c r="I117" s="30" t="s">
        <v>199</v>
      </c>
      <c r="J117" s="30" t="s">
        <v>214</v>
      </c>
      <c r="K117" s="30" t="s">
        <v>216</v>
      </c>
      <c r="L117" s="30" t="s">
        <v>218</v>
      </c>
      <c r="M117" s="30" t="s">
        <v>221</v>
      </c>
      <c r="N117" s="30" t="s">
        <v>224</v>
      </c>
      <c r="O117" s="30" t="s">
        <v>226</v>
      </c>
      <c r="P117" s="30" t="s">
        <v>251</v>
      </c>
      <c r="Q117" s="30" t="s">
        <v>261</v>
      </c>
      <c r="R117" s="30" t="s">
        <v>253</v>
      </c>
      <c r="S117" s="30" t="s">
        <v>226</v>
      </c>
      <c r="T117" s="33" t="s">
        <v>229</v>
      </c>
      <c r="U117" s="15" t="s">
        <v>183</v>
      </c>
      <c r="V117" s="15" t="s">
        <v>189</v>
      </c>
      <c r="W117" s="15" t="s">
        <v>191</v>
      </c>
      <c r="X117" s="30" t="s">
        <v>206</v>
      </c>
      <c r="Y117" s="30" t="s">
        <v>231</v>
      </c>
      <c r="Z117" s="15" t="s">
        <v>168</v>
      </c>
      <c r="AA117" s="15" t="s">
        <v>177</v>
      </c>
      <c r="AB117" s="30" t="s">
        <v>224</v>
      </c>
      <c r="AC117" s="30" t="s">
        <v>249</v>
      </c>
      <c r="AD117" s="15" t="s">
        <v>174</v>
      </c>
      <c r="AE117" s="30" t="s">
        <v>235</v>
      </c>
      <c r="AF117" s="30" t="s">
        <v>237</v>
      </c>
      <c r="AG117" s="30" t="s">
        <v>224</v>
      </c>
      <c r="AH117" s="15" t="s">
        <v>193</v>
      </c>
      <c r="AI117" s="9" t="s">
        <v>99</v>
      </c>
      <c r="AJ117" s="35" t="s">
        <v>201</v>
      </c>
      <c r="AK117" s="35" t="s">
        <v>196</v>
      </c>
      <c r="AL117" s="35" t="s">
        <v>204</v>
      </c>
      <c r="AM117" s="35" t="s">
        <v>240</v>
      </c>
      <c r="AN117" s="35" t="s">
        <v>242</v>
      </c>
      <c r="AO117" s="15" t="s">
        <v>180</v>
      </c>
      <c r="AP117" s="15" t="s">
        <v>252</v>
      </c>
      <c r="AQ117" s="39" t="s">
        <v>175</v>
      </c>
      <c r="AR117" s="15" t="s">
        <v>164</v>
      </c>
      <c r="AS117" s="30" t="s">
        <v>246</v>
      </c>
      <c r="AT117" s="30" t="s">
        <v>209</v>
      </c>
      <c r="AU117" s="30" t="s">
        <v>243</v>
      </c>
      <c r="AV117" s="30" t="s">
        <v>255</v>
      </c>
      <c r="AW117" s="30" t="s">
        <v>257</v>
      </c>
      <c r="AX117" s="42" t="s">
        <v>263</v>
      </c>
      <c r="AY117" s="9" t="s">
        <v>99</v>
      </c>
      <c r="AZ117" s="15"/>
      <c r="BA117" s="15"/>
      <c r="BB117" s="15"/>
      <c r="BC117" s="15"/>
      <c r="BD117" s="15"/>
    </row>
    <row r="118" spans="1:56">
      <c r="B118" s="4" t="s">
        <v>258</v>
      </c>
      <c r="C118" t="s">
        <v>166</v>
      </c>
      <c r="D118" t="s">
        <v>166</v>
      </c>
      <c r="E118" t="s">
        <v>166</v>
      </c>
      <c r="F118" t="s">
        <v>166</v>
      </c>
      <c r="G118" t="s">
        <v>166</v>
      </c>
      <c r="H118" t="s">
        <v>166</v>
      </c>
      <c r="I118" s="4" t="s">
        <v>166</v>
      </c>
      <c r="J118" s="4" t="s">
        <v>166</v>
      </c>
      <c r="K118" s="4" t="s">
        <v>166</v>
      </c>
      <c r="L118" s="4" t="s">
        <v>166</v>
      </c>
      <c r="M118" s="4" t="s">
        <v>166</v>
      </c>
      <c r="N118" s="4" t="s">
        <v>166</v>
      </c>
      <c r="O118" s="4" t="s">
        <v>166</v>
      </c>
      <c r="P118" s="4" t="s">
        <v>166</v>
      </c>
      <c r="Q118" s="4" t="s">
        <v>166</v>
      </c>
      <c r="R118" s="4" t="s">
        <v>166</v>
      </c>
      <c r="S118" s="4" t="s">
        <v>166</v>
      </c>
      <c r="T118" s="4"/>
      <c r="U118" s="4" t="s">
        <v>265</v>
      </c>
      <c r="V118" s="4" t="s">
        <v>264</v>
      </c>
      <c r="W118" t="s">
        <v>184</v>
      </c>
      <c r="X118" s="4" t="s">
        <v>184</v>
      </c>
      <c r="Y118" s="4" t="s">
        <v>232</v>
      </c>
      <c r="Z118" t="s">
        <v>169</v>
      </c>
      <c r="AA118" t="s">
        <v>178</v>
      </c>
      <c r="AB118" s="4" t="s">
        <v>178</v>
      </c>
      <c r="AC118" s="4" t="s">
        <v>172</v>
      </c>
      <c r="AD118" t="s">
        <v>172</v>
      </c>
      <c r="AE118" s="4" t="s">
        <v>172</v>
      </c>
      <c r="AF118" s="4" t="s">
        <v>172</v>
      </c>
      <c r="AG118" s="4" t="s">
        <v>172</v>
      </c>
      <c r="AH118" t="s">
        <v>172</v>
      </c>
      <c r="AJ118" s="4" t="s">
        <v>203</v>
      </c>
      <c r="AK118" t="s">
        <v>197</v>
      </c>
      <c r="AL118" s="4" t="s">
        <v>241</v>
      </c>
      <c r="AM118" s="4" t="s">
        <v>241</v>
      </c>
      <c r="AN118" s="4" t="s">
        <v>181</v>
      </c>
      <c r="AO118" t="s">
        <v>181</v>
      </c>
      <c r="AP118" t="s">
        <v>181</v>
      </c>
      <c r="AQ118" s="40" t="s">
        <v>176</v>
      </c>
      <c r="AR118" t="s">
        <v>195</v>
      </c>
      <c r="AS118" s="4" t="s">
        <v>195</v>
      </c>
      <c r="AT118" s="4" t="s">
        <v>210</v>
      </c>
      <c r="AU118" s="4" t="s">
        <v>244</v>
      </c>
      <c r="AV118" s="4" t="s">
        <v>244</v>
      </c>
      <c r="AW118" s="4" t="s">
        <v>244</v>
      </c>
    </row>
    <row r="119" spans="1:56">
      <c r="B119" s="4" t="s">
        <v>259</v>
      </c>
      <c r="C119" t="s">
        <v>167</v>
      </c>
      <c r="D119" t="s">
        <v>170</v>
      </c>
      <c r="E119" t="s">
        <v>187</v>
      </c>
      <c r="G119" t="s">
        <v>187</v>
      </c>
      <c r="H119" t="s">
        <v>192</v>
      </c>
      <c r="I119" s="4" t="s">
        <v>200</v>
      </c>
      <c r="J119" s="4" t="s">
        <v>171</v>
      </c>
      <c r="K119" s="4" t="s">
        <v>217</v>
      </c>
      <c r="L119" s="4" t="s">
        <v>219</v>
      </c>
      <c r="M119" s="4" t="s">
        <v>222</v>
      </c>
      <c r="N119" s="4" t="s">
        <v>225</v>
      </c>
      <c r="O119" s="4" t="s">
        <v>227</v>
      </c>
      <c r="P119" s="4" t="s">
        <v>207</v>
      </c>
      <c r="Q119" s="4" t="s">
        <v>262</v>
      </c>
      <c r="R119" s="4" t="s">
        <v>254</v>
      </c>
      <c r="S119" s="4" t="s">
        <v>228</v>
      </c>
      <c r="T119" s="4"/>
      <c r="U119" t="s">
        <v>185</v>
      </c>
      <c r="V119" s="4" t="s">
        <v>215</v>
      </c>
      <c r="W119" s="4" t="s">
        <v>207</v>
      </c>
      <c r="X119" s="4" t="s">
        <v>185</v>
      </c>
      <c r="Y119" s="4" t="s">
        <v>233</v>
      </c>
      <c r="AA119" t="s">
        <v>179</v>
      </c>
      <c r="AB119" s="4" t="s">
        <v>230</v>
      </c>
      <c r="AC119" s="4" t="s">
        <v>250</v>
      </c>
      <c r="AD119" t="s">
        <v>173</v>
      </c>
      <c r="AE119" s="4" t="s">
        <v>219</v>
      </c>
      <c r="AF119" s="4" t="s">
        <v>219</v>
      </c>
      <c r="AG119" s="4" t="s">
        <v>219</v>
      </c>
      <c r="AH119" t="s">
        <v>194</v>
      </c>
      <c r="AJ119" s="4" t="s">
        <v>202</v>
      </c>
      <c r="AK119" t="s">
        <v>198</v>
      </c>
      <c r="AL119" s="4" t="s">
        <v>205</v>
      </c>
      <c r="AM119" s="4" t="s">
        <v>205</v>
      </c>
      <c r="AN119" s="4" t="s">
        <v>182</v>
      </c>
      <c r="AO119" t="s">
        <v>182</v>
      </c>
      <c r="AP119" t="s">
        <v>182</v>
      </c>
      <c r="AQ119" s="41" t="s">
        <v>239</v>
      </c>
      <c r="AS119" s="4" t="s">
        <v>223</v>
      </c>
      <c r="AT119" s="4" t="s">
        <v>211</v>
      </c>
      <c r="AU119" s="4" t="s">
        <v>245</v>
      </c>
      <c r="AV119" s="4" t="s">
        <v>256</v>
      </c>
      <c r="AW119" s="4" t="s">
        <v>219</v>
      </c>
    </row>
    <row r="120" spans="1:56">
      <c r="D120" t="s">
        <v>171</v>
      </c>
      <c r="G120" t="s">
        <v>212</v>
      </c>
      <c r="J120" s="31" t="s">
        <v>212</v>
      </c>
      <c r="K120" s="31" t="s">
        <v>212</v>
      </c>
      <c r="L120" s="31" t="s">
        <v>248</v>
      </c>
      <c r="M120" s="31" t="s">
        <v>223</v>
      </c>
      <c r="N120" s="31" t="s">
        <v>207</v>
      </c>
      <c r="O120" s="31" t="s">
        <v>223</v>
      </c>
      <c r="P120" s="31" t="s">
        <v>213</v>
      </c>
      <c r="Q120" s="31" t="s">
        <v>215</v>
      </c>
      <c r="R120" s="31" t="s">
        <v>219</v>
      </c>
      <c r="S120" s="31" t="s">
        <v>219</v>
      </c>
      <c r="T120" s="31"/>
      <c r="V120" s="31" t="s">
        <v>207</v>
      </c>
      <c r="W120" s="31" t="s">
        <v>213</v>
      </c>
      <c r="X120" s="31" t="s">
        <v>207</v>
      </c>
      <c r="Y120" s="31" t="s">
        <v>207</v>
      </c>
      <c r="Z120" s="4" t="s">
        <v>223</v>
      </c>
      <c r="AB120" s="31" t="s">
        <v>219</v>
      </c>
      <c r="AC120" s="31" t="s">
        <v>215</v>
      </c>
      <c r="AE120" s="31" t="s">
        <v>213</v>
      </c>
      <c r="AF120" s="31" t="s">
        <v>213</v>
      </c>
      <c r="AG120" s="31" t="s">
        <v>213</v>
      </c>
      <c r="AP120" t="s">
        <v>207</v>
      </c>
      <c r="AS120" s="31" t="s">
        <v>215</v>
      </c>
      <c r="AT120" s="31" t="s">
        <v>212</v>
      </c>
      <c r="AU120" s="31" t="s">
        <v>212</v>
      </c>
      <c r="AV120" s="31" t="s">
        <v>207</v>
      </c>
      <c r="AW120" s="31" t="s">
        <v>213</v>
      </c>
    </row>
    <row r="121" spans="1:56">
      <c r="G121" t="s">
        <v>215</v>
      </c>
      <c r="J121" s="31" t="s">
        <v>215</v>
      </c>
      <c r="K121" s="31" t="s">
        <v>213</v>
      </c>
      <c r="L121" s="31" t="s">
        <v>220</v>
      </c>
      <c r="M121" s="31" t="s">
        <v>215</v>
      </c>
      <c r="N121" s="31" t="s">
        <v>215</v>
      </c>
      <c r="O121" s="31" t="s">
        <v>215</v>
      </c>
      <c r="P121" s="31"/>
      <c r="Q121" s="31"/>
      <c r="R121" s="31" t="s">
        <v>213</v>
      </c>
      <c r="S121" s="31" t="s">
        <v>213</v>
      </c>
      <c r="T121" s="31"/>
      <c r="X121" s="31" t="s">
        <v>208</v>
      </c>
      <c r="Y121" s="31" t="s">
        <v>234</v>
      </c>
      <c r="Z121" s="31" t="s">
        <v>213</v>
      </c>
      <c r="AB121" s="31" t="s">
        <v>213</v>
      </c>
      <c r="AC121" s="31"/>
      <c r="AP121" t="s">
        <v>215</v>
      </c>
      <c r="AT121" s="31" t="s">
        <v>213</v>
      </c>
      <c r="AV121" s="31" t="s">
        <v>215</v>
      </c>
    </row>
    <row r="122" spans="1:56">
      <c r="L122" s="31"/>
      <c r="M122" s="31"/>
      <c r="N122" s="31"/>
      <c r="O122" s="31"/>
      <c r="P122" s="31"/>
      <c r="Q122" s="31"/>
      <c r="R122" s="31"/>
      <c r="S122" s="31"/>
      <c r="T122" s="31"/>
    </row>
  </sheetData>
  <pageMargins left="0.7" right="0.7" top="0.75" bottom="0.75" header="0.3" footer="0.3"/>
  <pageSetup orientation="portrait" horizontalDpi="4294967293" verticalDpi="150" r:id="rId1"/>
  <ignoredErrors>
    <ignoredError sqref="T11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BD407"/>
  <sheetViews>
    <sheetView topLeftCell="AM1" workbookViewId="0">
      <pane ySplit="1" topLeftCell="A101" activePane="bottomLeft" state="frozen"/>
      <selection pane="bottomLeft" sqref="A1:C120"/>
    </sheetView>
  </sheetViews>
  <sheetFormatPr defaultRowHeight="15.75"/>
  <cols>
    <col min="1" max="1" width="34.140625" style="57" customWidth="1"/>
    <col min="2" max="21" width="9.140625" style="59"/>
    <col min="22" max="35" width="9.140625" style="56"/>
    <col min="36" max="36" width="34.140625" style="57" customWidth="1"/>
    <col min="37" max="37" width="9.140625" style="56" customWidth="1"/>
    <col min="38" max="46" width="9.140625" style="56"/>
    <col min="47" max="47" width="9.140625" style="58"/>
    <col min="48" max="50" width="9.140625" style="56"/>
    <col min="51" max="51" width="34.140625" style="57" customWidth="1"/>
    <col min="52" max="56" width="9.140625" style="58"/>
  </cols>
  <sheetData>
    <row r="1" spans="1:56" ht="16.5" thickBot="1">
      <c r="A1" s="44" t="s">
        <v>266</v>
      </c>
      <c r="B1" s="46"/>
      <c r="C1" s="46" t="s">
        <v>283</v>
      </c>
      <c r="D1" s="48" t="s">
        <v>165</v>
      </c>
      <c r="E1" s="48" t="s">
        <v>270</v>
      </c>
      <c r="F1" s="48" t="s">
        <v>168</v>
      </c>
      <c r="G1" s="48" t="s">
        <v>218</v>
      </c>
      <c r="H1" s="48" t="s">
        <v>271</v>
      </c>
      <c r="I1" s="48" t="s">
        <v>168</v>
      </c>
      <c r="J1" s="48" t="s">
        <v>221</v>
      </c>
      <c r="K1" s="48" t="s">
        <v>275</v>
      </c>
      <c r="L1" s="48" t="s">
        <v>216</v>
      </c>
      <c r="M1" s="48" t="s">
        <v>199</v>
      </c>
      <c r="N1" s="48" t="s">
        <v>284</v>
      </c>
      <c r="O1" s="48" t="s">
        <v>224</v>
      </c>
      <c r="P1" s="48" t="s">
        <v>226</v>
      </c>
      <c r="Q1" s="48" t="s">
        <v>286</v>
      </c>
      <c r="R1" s="48" t="s">
        <v>261</v>
      </c>
      <c r="S1" s="48" t="s">
        <v>257</v>
      </c>
      <c r="T1" s="48" t="s">
        <v>226</v>
      </c>
      <c r="U1" s="46"/>
      <c r="V1" s="48" t="s">
        <v>293</v>
      </c>
      <c r="W1" s="48" t="s">
        <v>242</v>
      </c>
      <c r="X1" s="48" t="s">
        <v>183</v>
      </c>
      <c r="Y1" s="48" t="s">
        <v>296</v>
      </c>
      <c r="Z1" s="48" t="s">
        <v>289</v>
      </c>
      <c r="AA1" s="48" t="s">
        <v>206</v>
      </c>
      <c r="AB1" s="48" t="s">
        <v>231</v>
      </c>
      <c r="AC1" s="48" t="s">
        <v>168</v>
      </c>
      <c r="AD1" s="48" t="s">
        <v>226</v>
      </c>
      <c r="AE1" s="48" t="s">
        <v>224</v>
      </c>
      <c r="AF1" s="48" t="s">
        <v>174</v>
      </c>
      <c r="AG1" s="48" t="s">
        <v>235</v>
      </c>
      <c r="AH1" s="48" t="s">
        <v>224</v>
      </c>
      <c r="AI1" s="48" t="s">
        <v>193</v>
      </c>
      <c r="AJ1" s="47"/>
      <c r="AK1" s="64" t="s">
        <v>276</v>
      </c>
      <c r="AL1" s="48" t="s">
        <v>196</v>
      </c>
      <c r="AM1" s="48" t="s">
        <v>204</v>
      </c>
      <c r="AN1" s="48" t="s">
        <v>240</v>
      </c>
      <c r="AO1" s="48" t="s">
        <v>214</v>
      </c>
      <c r="AP1" s="48" t="s">
        <v>242</v>
      </c>
      <c r="AQ1" s="48" t="s">
        <v>291</v>
      </c>
      <c r="AR1" s="48" t="s">
        <v>252</v>
      </c>
      <c r="AS1" s="48" t="s">
        <v>281</v>
      </c>
      <c r="AT1" s="48" t="s">
        <v>246</v>
      </c>
      <c r="AU1" s="45" t="s">
        <v>292</v>
      </c>
      <c r="AV1" s="48" t="s">
        <v>273</v>
      </c>
      <c r="AW1" s="48" t="s">
        <v>255</v>
      </c>
      <c r="AX1" s="48" t="s">
        <v>257</v>
      </c>
      <c r="AY1" s="45"/>
      <c r="AZ1" s="45"/>
      <c r="BA1" s="45"/>
      <c r="BB1" s="45"/>
      <c r="BC1" s="45"/>
      <c r="BD1" s="45"/>
    </row>
    <row r="2" spans="1:56" ht="16.5" customHeight="1" thickBot="1">
      <c r="A2" s="11" t="s">
        <v>3</v>
      </c>
      <c r="B2" s="53">
        <f t="shared" ref="B2:B33" si="0">SUM(D2:T2)+SUM(X2:BD2)</f>
        <v>0</v>
      </c>
      <c r="C2" s="50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3">
        <f t="shared" ref="U2:U12" si="1">SUM(D2:T2)</f>
        <v>0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11" t="s">
        <v>3</v>
      </c>
      <c r="AK2" s="65"/>
      <c r="AL2" s="66"/>
      <c r="AM2" s="66"/>
      <c r="AN2" s="66"/>
      <c r="AO2" s="66"/>
      <c r="AP2" s="66"/>
      <c r="AQ2" s="52"/>
      <c r="AR2" s="52"/>
      <c r="AS2" s="52"/>
      <c r="AT2" s="52"/>
      <c r="AU2" s="51"/>
      <c r="AV2" s="52"/>
      <c r="AW2" s="52"/>
      <c r="AX2" s="52"/>
      <c r="AY2" s="11" t="s">
        <v>3</v>
      </c>
      <c r="AZ2" s="51"/>
      <c r="BA2" s="51"/>
      <c r="BB2" s="51"/>
      <c r="BC2" s="51"/>
      <c r="BD2" s="51"/>
    </row>
    <row r="3" spans="1:56" ht="16.5" customHeight="1" thickBot="1">
      <c r="A3" s="6" t="s">
        <v>103</v>
      </c>
      <c r="B3" s="53">
        <f t="shared" si="0"/>
        <v>0</v>
      </c>
      <c r="C3" s="5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3">
        <f t="shared" si="1"/>
        <v>0</v>
      </c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6" t="s">
        <v>103</v>
      </c>
      <c r="AK3" s="65"/>
      <c r="AL3" s="65"/>
      <c r="AM3" s="65"/>
      <c r="AN3" s="65"/>
      <c r="AO3" s="65"/>
      <c r="AP3" s="65"/>
      <c r="AQ3" s="55"/>
      <c r="AR3" s="55"/>
      <c r="AS3" s="55"/>
      <c r="AT3" s="55"/>
      <c r="AU3" s="54"/>
      <c r="AV3" s="55"/>
      <c r="AW3" s="55"/>
      <c r="AX3" s="55"/>
      <c r="AY3" s="6" t="s">
        <v>103</v>
      </c>
      <c r="AZ3" s="54"/>
      <c r="BA3" s="54"/>
      <c r="BB3" s="54"/>
      <c r="BC3" s="54"/>
      <c r="BD3" s="54"/>
    </row>
    <row r="4" spans="1:56" ht="16.5" customHeight="1" thickBot="1">
      <c r="A4" s="6" t="s">
        <v>115</v>
      </c>
      <c r="B4" s="53">
        <f t="shared" si="0"/>
        <v>1</v>
      </c>
      <c r="C4" s="53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3">
        <f t="shared" si="1"/>
        <v>0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49">
        <v>1</v>
      </c>
      <c r="AI4" s="55"/>
      <c r="AJ4" s="6" t="s">
        <v>115</v>
      </c>
      <c r="AK4" s="65"/>
      <c r="AL4" s="65"/>
      <c r="AM4" s="65"/>
      <c r="AN4" s="65"/>
      <c r="AO4" s="65"/>
      <c r="AP4" s="65"/>
      <c r="AQ4" s="55"/>
      <c r="AR4" s="55"/>
      <c r="AS4" s="55"/>
      <c r="AT4" s="55"/>
      <c r="AU4" s="54"/>
      <c r="AV4" s="55"/>
      <c r="AW4" s="55"/>
      <c r="AX4" s="55"/>
      <c r="AY4" s="6" t="s">
        <v>115</v>
      </c>
      <c r="AZ4" s="54"/>
      <c r="BA4" s="54"/>
      <c r="BB4" s="54"/>
      <c r="BC4" s="54"/>
      <c r="BD4" s="54"/>
    </row>
    <row r="5" spans="1:56" ht="16.5" customHeight="1" thickBot="1">
      <c r="A5" s="6" t="s">
        <v>116</v>
      </c>
      <c r="B5" s="53">
        <f t="shared" si="0"/>
        <v>0</v>
      </c>
      <c r="C5" s="53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3">
        <f t="shared" si="1"/>
        <v>0</v>
      </c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6" t="s">
        <v>116</v>
      </c>
      <c r="AK5" s="65"/>
      <c r="AL5" s="65"/>
      <c r="AM5" s="65"/>
      <c r="AN5" s="65"/>
      <c r="AO5" s="65"/>
      <c r="AP5" s="65"/>
      <c r="AQ5" s="55"/>
      <c r="AR5" s="55"/>
      <c r="AS5" s="55"/>
      <c r="AT5" s="55"/>
      <c r="AU5" s="54"/>
      <c r="AV5" s="55"/>
      <c r="AW5" s="55"/>
      <c r="AX5" s="55"/>
      <c r="AY5" s="6" t="s">
        <v>116</v>
      </c>
      <c r="AZ5" s="54"/>
      <c r="BA5" s="54"/>
      <c r="BB5" s="54"/>
      <c r="BC5" s="54"/>
      <c r="BD5" s="54"/>
    </row>
    <row r="6" spans="1:56" ht="16.5" customHeight="1" thickBot="1">
      <c r="A6" s="6" t="s">
        <v>0</v>
      </c>
      <c r="B6" s="53">
        <f t="shared" si="0"/>
        <v>145</v>
      </c>
      <c r="C6" s="53"/>
      <c r="D6" s="55"/>
      <c r="E6" s="49">
        <v>19</v>
      </c>
      <c r="F6" s="55"/>
      <c r="G6" s="49">
        <v>125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49">
        <f t="shared" si="1"/>
        <v>144</v>
      </c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49">
        <v>1</v>
      </c>
      <c r="AI6" s="55"/>
      <c r="AJ6" s="6" t="s">
        <v>0</v>
      </c>
      <c r="AK6" s="65"/>
      <c r="AL6" s="65"/>
      <c r="AM6" s="65"/>
      <c r="AN6" s="65"/>
      <c r="AO6" s="65"/>
      <c r="AP6" s="65"/>
      <c r="AQ6" s="55"/>
      <c r="AR6" s="55"/>
      <c r="AS6" s="55"/>
      <c r="AT6" s="55"/>
      <c r="AU6" s="54"/>
      <c r="AV6" s="55"/>
      <c r="AW6" s="55"/>
      <c r="AX6" s="55"/>
      <c r="AY6" s="6" t="s">
        <v>0</v>
      </c>
      <c r="AZ6" s="54"/>
      <c r="BA6" s="54"/>
      <c r="BB6" s="54"/>
      <c r="BC6" s="54"/>
      <c r="BD6" s="54"/>
    </row>
    <row r="7" spans="1:56" ht="16.5" customHeight="1" thickBot="1">
      <c r="A7" s="6" t="s">
        <v>1</v>
      </c>
      <c r="B7" s="53">
        <f t="shared" si="0"/>
        <v>2042</v>
      </c>
      <c r="C7" s="53"/>
      <c r="D7" s="55"/>
      <c r="E7" s="49">
        <v>580</v>
      </c>
      <c r="F7" s="55"/>
      <c r="G7" s="49">
        <v>150</v>
      </c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49">
        <f t="shared" si="1"/>
        <v>730</v>
      </c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49">
        <v>1300</v>
      </c>
      <c r="AI7" s="55"/>
      <c r="AJ7" s="6" t="s">
        <v>1</v>
      </c>
      <c r="AK7" s="65"/>
      <c r="AL7" s="65"/>
      <c r="AM7" s="65"/>
      <c r="AN7" s="65"/>
      <c r="AO7" s="65"/>
      <c r="AP7" s="65"/>
      <c r="AQ7" s="55"/>
      <c r="AR7" s="55"/>
      <c r="AS7" s="49">
        <v>12</v>
      </c>
      <c r="AT7" s="55"/>
      <c r="AU7" s="54"/>
      <c r="AV7" s="55"/>
      <c r="AW7" s="55"/>
      <c r="AX7" s="55"/>
      <c r="AY7" s="6" t="s">
        <v>1</v>
      </c>
      <c r="AZ7" s="54"/>
      <c r="BA7" s="54"/>
      <c r="BB7" s="54"/>
      <c r="BC7" s="54"/>
      <c r="BD7" s="54"/>
    </row>
    <row r="8" spans="1:56" ht="16.5" customHeight="1" thickBot="1">
      <c r="A8" s="7" t="s">
        <v>35</v>
      </c>
      <c r="B8" s="53">
        <f t="shared" si="0"/>
        <v>0</v>
      </c>
      <c r="C8" s="53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3">
        <f t="shared" si="1"/>
        <v>0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7" t="s">
        <v>35</v>
      </c>
      <c r="AK8" s="65"/>
      <c r="AL8" s="65"/>
      <c r="AM8" s="65"/>
      <c r="AN8" s="65"/>
      <c r="AO8" s="65"/>
      <c r="AP8" s="65"/>
      <c r="AQ8" s="55"/>
      <c r="AR8" s="55"/>
      <c r="AS8" s="55"/>
      <c r="AT8" s="55"/>
      <c r="AU8" s="54"/>
      <c r="AV8" s="55"/>
      <c r="AW8" s="55"/>
      <c r="AX8" s="55"/>
      <c r="AY8" s="7" t="s">
        <v>35</v>
      </c>
      <c r="AZ8" s="54"/>
      <c r="BA8" s="54"/>
      <c r="BB8" s="54"/>
      <c r="BC8" s="54"/>
      <c r="BD8" s="54"/>
    </row>
    <row r="9" spans="1:56" ht="16.5" customHeight="1" thickBot="1">
      <c r="A9" s="6" t="s">
        <v>6</v>
      </c>
      <c r="B9" s="53">
        <f t="shared" si="0"/>
        <v>0</v>
      </c>
      <c r="C9" s="53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3">
        <f t="shared" si="1"/>
        <v>0</v>
      </c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6" t="s">
        <v>6</v>
      </c>
      <c r="AK9" s="65"/>
      <c r="AL9" s="65"/>
      <c r="AM9" s="65"/>
      <c r="AN9" s="65"/>
      <c r="AO9" s="65"/>
      <c r="AP9" s="65"/>
      <c r="AQ9" s="55"/>
      <c r="AR9" s="55"/>
      <c r="AS9" s="55"/>
      <c r="AT9" s="55"/>
      <c r="AU9" s="54"/>
      <c r="AV9" s="55"/>
      <c r="AW9" s="55"/>
      <c r="AX9" s="55"/>
      <c r="AY9" s="6" t="s">
        <v>6</v>
      </c>
      <c r="AZ9" s="54"/>
      <c r="BA9" s="54"/>
      <c r="BB9" s="54"/>
      <c r="BC9" s="54"/>
      <c r="BD9" s="54"/>
    </row>
    <row r="10" spans="1:56" ht="16.5" customHeight="1" thickBot="1">
      <c r="A10" s="6" t="s">
        <v>36</v>
      </c>
      <c r="B10" s="53">
        <f t="shared" si="0"/>
        <v>0</v>
      </c>
      <c r="C10" s="53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3">
        <f t="shared" si="1"/>
        <v>0</v>
      </c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6" t="s">
        <v>36</v>
      </c>
      <c r="AK10" s="65"/>
      <c r="AL10" s="65"/>
      <c r="AM10" s="65"/>
      <c r="AN10" s="65"/>
      <c r="AO10" s="65"/>
      <c r="AP10" s="65"/>
      <c r="AQ10" s="55"/>
      <c r="AR10" s="55"/>
      <c r="AS10" s="55"/>
      <c r="AT10" s="55"/>
      <c r="AU10" s="54"/>
      <c r="AV10" s="55"/>
      <c r="AW10" s="55"/>
      <c r="AX10" s="55"/>
      <c r="AY10" s="6" t="s">
        <v>36</v>
      </c>
      <c r="AZ10" s="54"/>
      <c r="BA10" s="54"/>
      <c r="BB10" s="54"/>
      <c r="BC10" s="54"/>
      <c r="BD10" s="54"/>
    </row>
    <row r="11" spans="1:56" ht="16.5" customHeight="1" thickBot="1">
      <c r="A11" s="6" t="s">
        <v>7</v>
      </c>
      <c r="B11" s="53">
        <f t="shared" si="0"/>
        <v>234</v>
      </c>
      <c r="C11" s="53"/>
      <c r="D11" s="49">
        <v>1</v>
      </c>
      <c r="E11" s="49">
        <v>217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49">
        <f t="shared" si="1"/>
        <v>218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49">
        <v>16</v>
      </c>
      <c r="AI11" s="55"/>
      <c r="AJ11" s="6" t="s">
        <v>7</v>
      </c>
      <c r="AK11" s="65"/>
      <c r="AL11" s="65"/>
      <c r="AM11" s="65"/>
      <c r="AN11" s="65"/>
      <c r="AO11" s="65"/>
      <c r="AP11" s="65"/>
      <c r="AQ11" s="55"/>
      <c r="AR11" s="55"/>
      <c r="AS11" s="55"/>
      <c r="AT11" s="55"/>
      <c r="AU11" s="54"/>
      <c r="AV11" s="55"/>
      <c r="AW11" s="55"/>
      <c r="AX11" s="55"/>
      <c r="AY11" s="6" t="s">
        <v>7</v>
      </c>
      <c r="AZ11" s="54"/>
      <c r="BA11" s="54"/>
      <c r="BB11" s="54"/>
      <c r="BC11" s="54"/>
      <c r="BD11" s="54"/>
    </row>
    <row r="12" spans="1:56" ht="16.5" customHeight="1" thickBot="1">
      <c r="A12" s="6" t="s">
        <v>117</v>
      </c>
      <c r="B12" s="53">
        <f t="shared" si="0"/>
        <v>0</v>
      </c>
      <c r="C12" s="53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3">
        <f t="shared" si="1"/>
        <v>0</v>
      </c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6" t="s">
        <v>117</v>
      </c>
      <c r="AK12" s="65"/>
      <c r="AL12" s="65"/>
      <c r="AM12" s="65"/>
      <c r="AN12" s="65"/>
      <c r="AO12" s="65"/>
      <c r="AP12" s="65"/>
      <c r="AQ12" s="55"/>
      <c r="AR12" s="55"/>
      <c r="AS12" s="55"/>
      <c r="AT12" s="55"/>
      <c r="AU12" s="54"/>
      <c r="AV12" s="55"/>
      <c r="AW12" s="55"/>
      <c r="AX12" s="55"/>
      <c r="AY12" s="6" t="s">
        <v>117</v>
      </c>
      <c r="AZ12" s="54"/>
      <c r="BA12" s="54"/>
      <c r="BB12" s="54"/>
      <c r="BC12" s="54"/>
      <c r="BD12" s="54"/>
    </row>
    <row r="13" spans="1:56" ht="16.5" customHeight="1" thickBot="1">
      <c r="A13" s="6" t="s">
        <v>2</v>
      </c>
      <c r="B13" s="53">
        <f t="shared" si="0"/>
        <v>0</v>
      </c>
      <c r="C13" s="53" t="s">
        <v>279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3">
        <f t="shared" ref="U13:U76" si="2">SUM(D13:T13)</f>
        <v>0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62" t="s">
        <v>279</v>
      </c>
      <c r="AI13" s="55"/>
      <c r="AJ13" s="6" t="s">
        <v>2</v>
      </c>
      <c r="AK13" s="65"/>
      <c r="AL13" s="65"/>
      <c r="AM13" s="65"/>
      <c r="AN13" s="65"/>
      <c r="AO13" s="65"/>
      <c r="AP13" s="65"/>
      <c r="AQ13" s="55"/>
      <c r="AR13" s="55"/>
      <c r="AS13" s="55"/>
      <c r="AT13" s="55"/>
      <c r="AU13" s="54"/>
      <c r="AV13" s="55"/>
      <c r="AW13" s="55"/>
      <c r="AX13" s="55"/>
      <c r="AY13" s="6" t="s">
        <v>2</v>
      </c>
      <c r="AZ13" s="54"/>
      <c r="BA13" s="54"/>
      <c r="BB13" s="54"/>
      <c r="BC13" s="54"/>
      <c r="BD13" s="54"/>
    </row>
    <row r="14" spans="1:56" ht="16.5" customHeight="1" thickBot="1">
      <c r="A14" s="6" t="s">
        <v>8</v>
      </c>
      <c r="B14" s="53">
        <f t="shared" si="0"/>
        <v>0</v>
      </c>
      <c r="C14" s="53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3">
        <f t="shared" si="2"/>
        <v>0</v>
      </c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6" t="s">
        <v>8</v>
      </c>
      <c r="AK14" s="65"/>
      <c r="AL14" s="65"/>
      <c r="AM14" s="65"/>
      <c r="AN14" s="65"/>
      <c r="AO14" s="65"/>
      <c r="AP14" s="65"/>
      <c r="AQ14" s="55"/>
      <c r="AR14" s="55"/>
      <c r="AS14" s="55"/>
      <c r="AT14" s="55"/>
      <c r="AU14" s="54"/>
      <c r="AV14" s="55"/>
      <c r="AW14" s="55"/>
      <c r="AX14" s="55"/>
      <c r="AY14" s="6" t="s">
        <v>8</v>
      </c>
      <c r="AZ14" s="54"/>
      <c r="BA14" s="54"/>
      <c r="BB14" s="54"/>
      <c r="BC14" s="54"/>
      <c r="BD14" s="54"/>
    </row>
    <row r="15" spans="1:56" ht="16.5" customHeight="1" thickBot="1">
      <c r="A15" s="6" t="s">
        <v>9</v>
      </c>
      <c r="B15" s="53">
        <f t="shared" si="0"/>
        <v>0</v>
      </c>
      <c r="C15" s="53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3">
        <f t="shared" si="2"/>
        <v>0</v>
      </c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6" t="s">
        <v>9</v>
      </c>
      <c r="AK15" s="65"/>
      <c r="AL15" s="65"/>
      <c r="AM15" s="65"/>
      <c r="AN15" s="65"/>
      <c r="AO15" s="65"/>
      <c r="AP15" s="65"/>
      <c r="AQ15" s="55"/>
      <c r="AR15" s="55"/>
      <c r="AS15" s="55"/>
      <c r="AT15" s="55"/>
      <c r="AU15" s="54"/>
      <c r="AV15" s="55"/>
      <c r="AW15" s="55"/>
      <c r="AX15" s="55"/>
      <c r="AY15" s="6" t="s">
        <v>9</v>
      </c>
      <c r="AZ15" s="54"/>
      <c r="BA15" s="54"/>
      <c r="BB15" s="54"/>
      <c r="BC15" s="54"/>
      <c r="BD15" s="54"/>
    </row>
    <row r="16" spans="1:56" ht="16.5" customHeight="1" thickBot="1">
      <c r="A16" s="6" t="s">
        <v>4</v>
      </c>
      <c r="B16" s="53">
        <f t="shared" si="0"/>
        <v>0</v>
      </c>
      <c r="C16" s="53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3">
        <f t="shared" si="2"/>
        <v>0</v>
      </c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6" t="s">
        <v>4</v>
      </c>
      <c r="AK16" s="65"/>
      <c r="AL16" s="65"/>
      <c r="AM16" s="65"/>
      <c r="AN16" s="65"/>
      <c r="AO16" s="65"/>
      <c r="AP16" s="65"/>
      <c r="AQ16" s="55"/>
      <c r="AR16" s="55"/>
      <c r="AS16" s="55"/>
      <c r="AT16" s="55"/>
      <c r="AU16" s="54"/>
      <c r="AV16" s="55"/>
      <c r="AW16" s="55"/>
      <c r="AX16" s="55"/>
      <c r="AY16" s="6" t="s">
        <v>4</v>
      </c>
      <c r="AZ16" s="54"/>
      <c r="BA16" s="54"/>
      <c r="BB16" s="54"/>
      <c r="BC16" s="54"/>
      <c r="BD16" s="54"/>
    </row>
    <row r="17" spans="1:56" ht="16.5" customHeight="1" thickBot="1">
      <c r="A17" s="6" t="s">
        <v>10</v>
      </c>
      <c r="B17" s="53">
        <f t="shared" si="0"/>
        <v>0</v>
      </c>
      <c r="C17" s="53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3">
        <f t="shared" si="2"/>
        <v>0</v>
      </c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6" t="s">
        <v>10</v>
      </c>
      <c r="AK17" s="65"/>
      <c r="AL17" s="65"/>
      <c r="AM17" s="65"/>
      <c r="AN17" s="65"/>
      <c r="AO17" s="65"/>
      <c r="AP17" s="65"/>
      <c r="AQ17" s="55"/>
      <c r="AR17" s="55"/>
      <c r="AS17" s="55"/>
      <c r="AT17" s="55"/>
      <c r="AU17" s="54"/>
      <c r="AV17" s="55"/>
      <c r="AW17" s="55"/>
      <c r="AX17" s="55"/>
      <c r="AY17" s="6" t="s">
        <v>10</v>
      </c>
      <c r="AZ17" s="54"/>
      <c r="BA17" s="54"/>
      <c r="BB17" s="54"/>
      <c r="BC17" s="54"/>
      <c r="BD17" s="54"/>
    </row>
    <row r="18" spans="1:56" ht="16.5" customHeight="1" thickBot="1">
      <c r="A18" s="6" t="s">
        <v>11</v>
      </c>
      <c r="B18" s="53">
        <f t="shared" si="0"/>
        <v>0</v>
      </c>
      <c r="C18" s="53" t="s">
        <v>34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3">
        <f t="shared" si="2"/>
        <v>0</v>
      </c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62" t="s">
        <v>34</v>
      </c>
      <c r="AI18" s="55"/>
      <c r="AJ18" s="6" t="s">
        <v>11</v>
      </c>
      <c r="AK18" s="65"/>
      <c r="AL18" s="65"/>
      <c r="AM18" s="65"/>
      <c r="AN18" s="65"/>
      <c r="AO18" s="65"/>
      <c r="AP18" s="65"/>
      <c r="AQ18" s="55"/>
      <c r="AR18" s="55"/>
      <c r="AS18" s="55"/>
      <c r="AT18" s="55"/>
      <c r="AU18" s="54"/>
      <c r="AV18" s="55"/>
      <c r="AW18" s="55"/>
      <c r="AX18" s="55"/>
      <c r="AY18" s="6" t="s">
        <v>11</v>
      </c>
      <c r="AZ18" s="54"/>
      <c r="BA18" s="54"/>
      <c r="BB18" s="54"/>
      <c r="BC18" s="54"/>
      <c r="BD18" s="54"/>
    </row>
    <row r="19" spans="1:56" ht="16.5" customHeight="1" thickBot="1">
      <c r="A19" s="6" t="s">
        <v>111</v>
      </c>
      <c r="B19" s="53">
        <f t="shared" si="0"/>
        <v>0</v>
      </c>
      <c r="C19" s="53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3">
        <f t="shared" si="2"/>
        <v>0</v>
      </c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6" t="s">
        <v>111</v>
      </c>
      <c r="AK19" s="65"/>
      <c r="AL19" s="65"/>
      <c r="AM19" s="65"/>
      <c r="AN19" s="65"/>
      <c r="AO19" s="65"/>
      <c r="AP19" s="65"/>
      <c r="AQ19" s="55"/>
      <c r="AR19" s="55"/>
      <c r="AS19" s="55"/>
      <c r="AT19" s="55"/>
      <c r="AU19" s="54"/>
      <c r="AV19" s="55"/>
      <c r="AW19" s="55"/>
      <c r="AX19" s="55"/>
      <c r="AY19" s="6" t="s">
        <v>111</v>
      </c>
      <c r="AZ19" s="54"/>
      <c r="BA19" s="54"/>
      <c r="BB19" s="54"/>
      <c r="BC19" s="54"/>
      <c r="BD19" s="54"/>
    </row>
    <row r="20" spans="1:56" ht="16.5" customHeight="1" thickBot="1">
      <c r="A20" s="6" t="s">
        <v>12</v>
      </c>
      <c r="B20" s="53">
        <f t="shared" si="0"/>
        <v>6</v>
      </c>
      <c r="C20" s="53"/>
      <c r="D20" s="55"/>
      <c r="E20" s="55"/>
      <c r="F20" s="55"/>
      <c r="G20" s="49">
        <v>1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49">
        <f t="shared" si="2"/>
        <v>1</v>
      </c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49">
        <v>1</v>
      </c>
      <c r="AH20" s="49">
        <v>1</v>
      </c>
      <c r="AI20" s="49">
        <v>1</v>
      </c>
      <c r="AJ20" s="6" t="s">
        <v>12</v>
      </c>
      <c r="AK20" s="65"/>
      <c r="AL20" s="65"/>
      <c r="AM20" s="65"/>
      <c r="AN20" s="65"/>
      <c r="AO20" s="65"/>
      <c r="AP20" s="65"/>
      <c r="AQ20" s="55"/>
      <c r="AR20" s="55"/>
      <c r="AS20" s="55"/>
      <c r="AT20" s="55"/>
      <c r="AU20" s="54"/>
      <c r="AV20" s="49">
        <v>2</v>
      </c>
      <c r="AW20" s="55"/>
      <c r="AX20" s="55"/>
      <c r="AY20" s="6" t="s">
        <v>12</v>
      </c>
      <c r="AZ20" s="54"/>
      <c r="BA20" s="54"/>
      <c r="BB20" s="54"/>
      <c r="BC20" s="54"/>
      <c r="BD20" s="54"/>
    </row>
    <row r="21" spans="1:56" ht="16.5" customHeight="1" thickBot="1">
      <c r="A21" s="6" t="s">
        <v>13</v>
      </c>
      <c r="B21" s="53">
        <f t="shared" si="0"/>
        <v>0</v>
      </c>
      <c r="C21" s="53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3">
        <f t="shared" si="2"/>
        <v>0</v>
      </c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6" t="s">
        <v>13</v>
      </c>
      <c r="AK21" s="65"/>
      <c r="AL21" s="65"/>
      <c r="AM21" s="65"/>
      <c r="AN21" s="65"/>
      <c r="AO21" s="65"/>
      <c r="AP21" s="65"/>
      <c r="AQ21" s="55"/>
      <c r="AR21" s="55"/>
      <c r="AS21" s="55"/>
      <c r="AT21" s="55"/>
      <c r="AU21" s="54"/>
      <c r="AV21" s="55"/>
      <c r="AW21" s="55"/>
      <c r="AX21" s="55"/>
      <c r="AY21" s="6" t="s">
        <v>13</v>
      </c>
      <c r="AZ21" s="54"/>
      <c r="BA21" s="54"/>
      <c r="BB21" s="54"/>
      <c r="BC21" s="54"/>
      <c r="BD21" s="54"/>
    </row>
    <row r="22" spans="1:56" ht="16.5" customHeight="1" thickBot="1">
      <c r="A22" s="6" t="s">
        <v>5</v>
      </c>
      <c r="B22" s="53">
        <f t="shared" si="0"/>
        <v>0</v>
      </c>
      <c r="C22" s="53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3">
        <f t="shared" si="2"/>
        <v>0</v>
      </c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6" t="s">
        <v>5</v>
      </c>
      <c r="AK22" s="65"/>
      <c r="AL22" s="65"/>
      <c r="AM22" s="65"/>
      <c r="AN22" s="65"/>
      <c r="AO22" s="65"/>
      <c r="AP22" s="65"/>
      <c r="AQ22" s="55"/>
      <c r="AR22" s="55"/>
      <c r="AS22" s="55"/>
      <c r="AT22" s="55"/>
      <c r="AU22" s="54"/>
      <c r="AV22" s="55"/>
      <c r="AW22" s="55"/>
      <c r="AX22" s="55"/>
      <c r="AY22" s="6" t="s">
        <v>5</v>
      </c>
      <c r="AZ22" s="54"/>
      <c r="BA22" s="54"/>
      <c r="BB22" s="54"/>
      <c r="BC22" s="54"/>
      <c r="BD22" s="54"/>
    </row>
    <row r="23" spans="1:56" ht="16.5" customHeight="1" thickBot="1">
      <c r="A23" s="6" t="s">
        <v>101</v>
      </c>
      <c r="B23" s="53">
        <f t="shared" si="0"/>
        <v>0</v>
      </c>
      <c r="C23" s="53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3">
        <f t="shared" si="2"/>
        <v>0</v>
      </c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6" t="s">
        <v>101</v>
      </c>
      <c r="AK23" s="65"/>
      <c r="AL23" s="65"/>
      <c r="AM23" s="65"/>
      <c r="AN23" s="65"/>
      <c r="AO23" s="65"/>
      <c r="AP23" s="65"/>
      <c r="AQ23" s="55"/>
      <c r="AR23" s="55"/>
      <c r="AS23" s="55"/>
      <c r="AT23" s="55"/>
      <c r="AU23" s="54"/>
      <c r="AV23" s="55"/>
      <c r="AW23" s="55"/>
      <c r="AX23" s="55"/>
      <c r="AY23" s="6" t="s">
        <v>101</v>
      </c>
      <c r="AZ23" s="54"/>
      <c r="BA23" s="54"/>
      <c r="BB23" s="54"/>
      <c r="BC23" s="54"/>
      <c r="BD23" s="54"/>
    </row>
    <row r="24" spans="1:56" ht="16.5" customHeight="1" thickBot="1">
      <c r="A24" s="6" t="s">
        <v>14</v>
      </c>
      <c r="B24" s="53">
        <f t="shared" si="0"/>
        <v>0</v>
      </c>
      <c r="C24" s="53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3">
        <f t="shared" si="2"/>
        <v>0</v>
      </c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6" t="s">
        <v>14</v>
      </c>
      <c r="AK24" s="65"/>
      <c r="AL24" s="65"/>
      <c r="AM24" s="65"/>
      <c r="AN24" s="65"/>
      <c r="AO24" s="65"/>
      <c r="AP24" s="65"/>
      <c r="AQ24" s="55"/>
      <c r="AR24" s="55"/>
      <c r="AS24" s="55"/>
      <c r="AT24" s="55"/>
      <c r="AU24" s="54"/>
      <c r="AV24" s="55"/>
      <c r="AW24" s="55"/>
      <c r="AX24" s="55"/>
      <c r="AY24" s="6" t="s">
        <v>14</v>
      </c>
      <c r="AZ24" s="54"/>
      <c r="BA24" s="54"/>
      <c r="BB24" s="54"/>
      <c r="BC24" s="54"/>
      <c r="BD24" s="54"/>
    </row>
    <row r="25" spans="1:56" ht="16.5" customHeight="1" thickBot="1">
      <c r="A25" s="6" t="s">
        <v>38</v>
      </c>
      <c r="B25" s="53">
        <f t="shared" si="0"/>
        <v>3</v>
      </c>
      <c r="C25" s="53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3">
        <f t="shared" si="2"/>
        <v>0</v>
      </c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6" t="s">
        <v>38</v>
      </c>
      <c r="AK25" s="65"/>
      <c r="AL25" s="65"/>
      <c r="AM25" s="65"/>
      <c r="AN25" s="68">
        <v>1</v>
      </c>
      <c r="AO25" s="65"/>
      <c r="AP25" s="65"/>
      <c r="AQ25" s="55"/>
      <c r="AR25" s="55"/>
      <c r="AS25" s="55"/>
      <c r="AT25" s="55"/>
      <c r="AU25" s="54"/>
      <c r="AV25" s="49">
        <v>2</v>
      </c>
      <c r="AW25" s="55"/>
      <c r="AX25" s="55"/>
      <c r="AY25" s="6" t="s">
        <v>38</v>
      </c>
      <c r="AZ25" s="54"/>
      <c r="BA25" s="54"/>
      <c r="BB25" s="54"/>
      <c r="BC25" s="54"/>
      <c r="BD25" s="54"/>
    </row>
    <row r="26" spans="1:56" ht="16.5" customHeight="1" thickBot="1">
      <c r="A26" s="6" t="s">
        <v>15</v>
      </c>
      <c r="B26" s="53">
        <f t="shared" si="0"/>
        <v>0</v>
      </c>
      <c r="C26" s="5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3">
        <f t="shared" si="2"/>
        <v>0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6" t="s">
        <v>15</v>
      </c>
      <c r="AK26" s="65"/>
      <c r="AL26" s="65"/>
      <c r="AM26" s="65"/>
      <c r="AN26" s="65"/>
      <c r="AO26" s="65"/>
      <c r="AP26" s="65"/>
      <c r="AQ26" s="55"/>
      <c r="AR26" s="55"/>
      <c r="AS26" s="55"/>
      <c r="AT26" s="55"/>
      <c r="AU26" s="54"/>
      <c r="AV26" s="55"/>
      <c r="AW26" s="55"/>
      <c r="AX26" s="55"/>
      <c r="AY26" s="6" t="s">
        <v>15</v>
      </c>
      <c r="AZ26" s="54"/>
      <c r="BA26" s="54"/>
      <c r="BB26" s="54"/>
      <c r="BC26" s="54"/>
      <c r="BD26" s="54"/>
    </row>
    <row r="27" spans="1:56" ht="16.5" customHeight="1" thickBot="1">
      <c r="A27" s="6" t="s">
        <v>109</v>
      </c>
      <c r="B27" s="53">
        <f t="shared" si="0"/>
        <v>0</v>
      </c>
      <c r="C27" s="5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3">
        <f t="shared" si="2"/>
        <v>0</v>
      </c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6" t="s">
        <v>109</v>
      </c>
      <c r="AK27" s="65"/>
      <c r="AL27" s="65"/>
      <c r="AM27" s="65"/>
      <c r="AN27" s="65"/>
      <c r="AO27" s="65"/>
      <c r="AP27" s="65"/>
      <c r="AQ27" s="55"/>
      <c r="AR27" s="55"/>
      <c r="AS27" s="55"/>
      <c r="AT27" s="55"/>
      <c r="AU27" s="54"/>
      <c r="AV27" s="55"/>
      <c r="AW27" s="55"/>
      <c r="AX27" s="55"/>
      <c r="AY27" s="6" t="s">
        <v>109</v>
      </c>
      <c r="AZ27" s="54"/>
      <c r="BA27" s="54"/>
      <c r="BB27" s="54"/>
      <c r="BC27" s="54"/>
      <c r="BD27" s="54"/>
    </row>
    <row r="28" spans="1:56" ht="16.5" customHeight="1" thickBot="1">
      <c r="A28" s="6" t="s">
        <v>16</v>
      </c>
      <c r="B28" s="53">
        <f t="shared" si="0"/>
        <v>0</v>
      </c>
      <c r="C28" s="5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3">
        <f t="shared" si="2"/>
        <v>0</v>
      </c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6" t="s">
        <v>16</v>
      </c>
      <c r="AK28" s="65"/>
      <c r="AL28" s="65"/>
      <c r="AM28" s="65"/>
      <c r="AN28" s="65"/>
      <c r="AO28" s="65"/>
      <c r="AP28" s="65"/>
      <c r="AQ28" s="55"/>
      <c r="AR28" s="55"/>
      <c r="AS28" s="55"/>
      <c r="AT28" s="55"/>
      <c r="AU28" s="54"/>
      <c r="AV28" s="55"/>
      <c r="AW28" s="55"/>
      <c r="AX28" s="55"/>
      <c r="AY28" s="6" t="s">
        <v>16</v>
      </c>
      <c r="AZ28" s="54"/>
      <c r="BA28" s="54"/>
      <c r="BB28" s="54"/>
      <c r="BC28" s="54"/>
      <c r="BD28" s="54"/>
    </row>
    <row r="29" spans="1:56" ht="16.5" customHeight="1" thickBot="1">
      <c r="A29" s="6" t="s">
        <v>18</v>
      </c>
      <c r="B29" s="53">
        <f t="shared" si="0"/>
        <v>0</v>
      </c>
      <c r="C29" s="5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3">
        <f t="shared" si="2"/>
        <v>0</v>
      </c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6" t="s">
        <v>18</v>
      </c>
      <c r="AK29" s="65"/>
      <c r="AL29" s="65"/>
      <c r="AM29" s="65"/>
      <c r="AN29" s="65"/>
      <c r="AO29" s="65"/>
      <c r="AP29" s="65"/>
      <c r="AQ29" s="55"/>
      <c r="AR29" s="55"/>
      <c r="AS29" s="55"/>
      <c r="AT29" s="55"/>
      <c r="AU29" s="54"/>
      <c r="AV29" s="55"/>
      <c r="AW29" s="55"/>
      <c r="AX29" s="55"/>
      <c r="AY29" s="6" t="s">
        <v>18</v>
      </c>
      <c r="AZ29" s="54"/>
      <c r="BA29" s="54"/>
      <c r="BB29" s="54"/>
      <c r="BC29" s="54"/>
      <c r="BD29" s="54"/>
    </row>
    <row r="30" spans="1:56" ht="16.5" customHeight="1" thickBot="1">
      <c r="A30" s="6" t="s">
        <v>247</v>
      </c>
      <c r="B30" s="53">
        <f t="shared" si="0"/>
        <v>0</v>
      </c>
      <c r="C30" s="5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3">
        <f t="shared" si="2"/>
        <v>0</v>
      </c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6" t="s">
        <v>238</v>
      </c>
      <c r="AK30" s="65"/>
      <c r="AL30" s="65"/>
      <c r="AM30" s="65"/>
      <c r="AN30" s="65"/>
      <c r="AO30" s="65"/>
      <c r="AP30" s="65"/>
      <c r="AQ30" s="55"/>
      <c r="AR30" s="55"/>
      <c r="AS30" s="55"/>
      <c r="AT30" s="55"/>
      <c r="AU30" s="54"/>
      <c r="AV30" s="55"/>
      <c r="AW30" s="55"/>
      <c r="AX30" s="55"/>
      <c r="AY30" s="6" t="s">
        <v>247</v>
      </c>
      <c r="AZ30" s="54"/>
      <c r="BA30" s="54"/>
      <c r="BB30" s="54"/>
      <c r="BC30" s="54"/>
      <c r="BD30" s="54"/>
    </row>
    <row r="31" spans="1:56" ht="16.5" customHeight="1" thickBot="1">
      <c r="A31" s="6" t="s">
        <v>110</v>
      </c>
      <c r="B31" s="53">
        <f t="shared" si="0"/>
        <v>0</v>
      </c>
      <c r="C31" s="5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3">
        <f t="shared" si="2"/>
        <v>0</v>
      </c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6" t="s">
        <v>110</v>
      </c>
      <c r="AK31" s="65"/>
      <c r="AL31" s="65"/>
      <c r="AM31" s="65"/>
      <c r="AN31" s="65"/>
      <c r="AO31" s="65"/>
      <c r="AP31" s="65"/>
      <c r="AQ31" s="55"/>
      <c r="AR31" s="55"/>
      <c r="AS31" s="55"/>
      <c r="AT31" s="55"/>
      <c r="AU31" s="54"/>
      <c r="AV31" s="55"/>
      <c r="AW31" s="55"/>
      <c r="AX31" s="55"/>
      <c r="AY31" s="6" t="s">
        <v>110</v>
      </c>
      <c r="AZ31" s="54"/>
      <c r="BA31" s="54"/>
      <c r="BB31" s="54"/>
      <c r="BC31" s="54"/>
      <c r="BD31" s="54"/>
    </row>
    <row r="32" spans="1:56" ht="16.5" customHeight="1" thickBot="1">
      <c r="A32" s="6" t="s">
        <v>17</v>
      </c>
      <c r="B32" s="53">
        <f t="shared" si="0"/>
        <v>1</v>
      </c>
      <c r="C32" s="53"/>
      <c r="D32" s="55"/>
      <c r="E32" s="55"/>
      <c r="F32" s="55"/>
      <c r="G32" s="55"/>
      <c r="H32" s="55"/>
      <c r="I32" s="55"/>
      <c r="J32" s="55"/>
      <c r="K32" s="55"/>
      <c r="L32" s="49">
        <v>1</v>
      </c>
      <c r="M32" s="55"/>
      <c r="N32" s="55"/>
      <c r="O32" s="55"/>
      <c r="P32" s="55"/>
      <c r="Q32" s="55"/>
      <c r="R32" s="55"/>
      <c r="S32" s="55"/>
      <c r="T32" s="55"/>
      <c r="U32" s="49">
        <f t="shared" si="2"/>
        <v>1</v>
      </c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6" t="s">
        <v>17</v>
      </c>
      <c r="AK32" s="65"/>
      <c r="AL32" s="65"/>
      <c r="AM32" s="65"/>
      <c r="AN32" s="65"/>
      <c r="AO32" s="65"/>
      <c r="AP32" s="65"/>
      <c r="AQ32" s="55"/>
      <c r="AR32" s="55"/>
      <c r="AS32" s="55"/>
      <c r="AT32" s="55"/>
      <c r="AU32" s="54"/>
      <c r="AV32" s="55"/>
      <c r="AW32" s="55"/>
      <c r="AX32" s="55"/>
      <c r="AY32" s="6" t="s">
        <v>17</v>
      </c>
      <c r="AZ32" s="54"/>
      <c r="BA32" s="54"/>
      <c r="BB32" s="54"/>
      <c r="BC32" s="54"/>
      <c r="BD32" s="54"/>
    </row>
    <row r="33" spans="1:56" ht="16.5" customHeight="1" thickBot="1">
      <c r="A33" s="6" t="s">
        <v>107</v>
      </c>
      <c r="B33" s="53">
        <f t="shared" si="0"/>
        <v>0</v>
      </c>
      <c r="C33" s="53" t="s">
        <v>153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3">
        <f t="shared" si="2"/>
        <v>0</v>
      </c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62" t="s">
        <v>153</v>
      </c>
      <c r="AI33" s="55"/>
      <c r="AJ33" s="6" t="s">
        <v>107</v>
      </c>
      <c r="AK33" s="65"/>
      <c r="AL33" s="65"/>
      <c r="AM33" s="65"/>
      <c r="AN33" s="65"/>
      <c r="AO33" s="65"/>
      <c r="AP33" s="65"/>
      <c r="AQ33" s="55"/>
      <c r="AR33" s="55"/>
      <c r="AS33" s="55"/>
      <c r="AT33" s="55"/>
      <c r="AU33" s="54"/>
      <c r="AV33" s="55"/>
      <c r="AW33" s="55"/>
      <c r="AX33" s="55"/>
      <c r="AY33" s="6" t="s">
        <v>107</v>
      </c>
      <c r="AZ33" s="54"/>
      <c r="BA33" s="54"/>
      <c r="BB33" s="54"/>
      <c r="BC33" s="54"/>
      <c r="BD33" s="54"/>
    </row>
    <row r="34" spans="1:56" ht="16.5" customHeight="1" thickBot="1">
      <c r="A34" s="6" t="s">
        <v>19</v>
      </c>
      <c r="B34" s="53">
        <f t="shared" ref="B34:B65" si="3">SUM(D34:T34)+SUM(X34:BD34)</f>
        <v>51</v>
      </c>
      <c r="C34" s="5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3">
        <f t="shared" si="2"/>
        <v>0</v>
      </c>
      <c r="V34" s="55"/>
      <c r="W34" s="55"/>
      <c r="X34" s="55"/>
      <c r="Y34" s="55"/>
      <c r="Z34" s="55"/>
      <c r="AA34" s="55"/>
      <c r="AB34" s="55"/>
      <c r="AC34" s="49">
        <v>6</v>
      </c>
      <c r="AD34" s="55"/>
      <c r="AE34" s="55"/>
      <c r="AF34" s="55"/>
      <c r="AG34" s="55"/>
      <c r="AH34" s="55"/>
      <c r="AI34" s="49">
        <v>38</v>
      </c>
      <c r="AJ34" s="6" t="s">
        <v>19</v>
      </c>
      <c r="AK34" s="65"/>
      <c r="AL34" s="65"/>
      <c r="AM34" s="65"/>
      <c r="AN34" s="65"/>
      <c r="AO34" s="68">
        <v>5</v>
      </c>
      <c r="AP34" s="65"/>
      <c r="AQ34" s="55"/>
      <c r="AR34" s="55"/>
      <c r="AS34" s="55"/>
      <c r="AT34" s="55"/>
      <c r="AU34" s="54"/>
      <c r="AV34" s="49">
        <v>2</v>
      </c>
      <c r="AW34" s="55"/>
      <c r="AX34" s="55"/>
      <c r="AY34" s="6" t="s">
        <v>19</v>
      </c>
      <c r="AZ34" s="54"/>
      <c r="BA34" s="54"/>
      <c r="BB34" s="54"/>
      <c r="BC34" s="54"/>
      <c r="BD34" s="54"/>
    </row>
    <row r="35" spans="1:56" ht="16.5" customHeight="1" thickBot="1">
      <c r="A35" s="6" t="s">
        <v>20</v>
      </c>
      <c r="B35" s="53">
        <f t="shared" si="3"/>
        <v>0</v>
      </c>
      <c r="C35" s="5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3">
        <f t="shared" si="2"/>
        <v>0</v>
      </c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6" t="s">
        <v>20</v>
      </c>
      <c r="AK35" s="65"/>
      <c r="AL35" s="65"/>
      <c r="AM35" s="65"/>
      <c r="AN35" s="65"/>
      <c r="AO35" s="65"/>
      <c r="AP35" s="65"/>
      <c r="AQ35" s="55"/>
      <c r="AR35" s="55"/>
      <c r="AS35" s="55"/>
      <c r="AT35" s="55"/>
      <c r="AU35" s="54"/>
      <c r="AV35" s="55"/>
      <c r="AW35" s="55"/>
      <c r="AX35" s="55"/>
      <c r="AY35" s="6" t="s">
        <v>20</v>
      </c>
      <c r="AZ35" s="54"/>
      <c r="BA35" s="54"/>
      <c r="BB35" s="54"/>
      <c r="BC35" s="54"/>
      <c r="BD35" s="54"/>
    </row>
    <row r="36" spans="1:56" ht="16.5" customHeight="1" thickBot="1">
      <c r="A36" s="6" t="s">
        <v>21</v>
      </c>
      <c r="B36" s="53">
        <f t="shared" si="3"/>
        <v>3</v>
      </c>
      <c r="C36" s="5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3">
        <f t="shared" si="2"/>
        <v>0</v>
      </c>
      <c r="V36" s="55"/>
      <c r="W36" s="55"/>
      <c r="X36" s="55"/>
      <c r="Y36" s="55"/>
      <c r="Z36" s="55"/>
      <c r="AA36" s="55"/>
      <c r="AB36" s="49">
        <v>2</v>
      </c>
      <c r="AC36" s="55"/>
      <c r="AD36" s="55"/>
      <c r="AE36" s="55"/>
      <c r="AF36" s="55"/>
      <c r="AG36" s="55"/>
      <c r="AH36" s="55"/>
      <c r="AI36" s="55"/>
      <c r="AJ36" s="6" t="s">
        <v>21</v>
      </c>
      <c r="AK36" s="65"/>
      <c r="AL36" s="65"/>
      <c r="AM36" s="65"/>
      <c r="AN36" s="65"/>
      <c r="AO36" s="65"/>
      <c r="AP36" s="65"/>
      <c r="AQ36" s="55"/>
      <c r="AR36" s="55"/>
      <c r="AS36" s="55"/>
      <c r="AT36" s="49">
        <v>1</v>
      </c>
      <c r="AU36" s="54"/>
      <c r="AV36" s="55"/>
      <c r="AW36" s="55"/>
      <c r="AX36" s="55"/>
      <c r="AY36" s="6" t="s">
        <v>21</v>
      </c>
      <c r="AZ36" s="54"/>
      <c r="BA36" s="54"/>
      <c r="BB36" s="54"/>
      <c r="BC36" s="54"/>
      <c r="BD36" s="54"/>
    </row>
    <row r="37" spans="1:56" ht="16.5" customHeight="1" thickBot="1">
      <c r="A37" s="6" t="s">
        <v>22</v>
      </c>
      <c r="B37" s="53">
        <f t="shared" si="3"/>
        <v>0</v>
      </c>
      <c r="C37" s="5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3">
        <f t="shared" si="2"/>
        <v>0</v>
      </c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6" t="s">
        <v>22</v>
      </c>
      <c r="AK37" s="65"/>
      <c r="AL37" s="65"/>
      <c r="AM37" s="65"/>
      <c r="AN37" s="65"/>
      <c r="AO37" s="65"/>
      <c r="AP37" s="65"/>
      <c r="AQ37" s="55"/>
      <c r="AR37" s="55"/>
      <c r="AS37" s="55"/>
      <c r="AT37" s="55"/>
      <c r="AU37" s="54"/>
      <c r="AV37" s="55"/>
      <c r="AW37" s="55"/>
      <c r="AX37" s="55"/>
      <c r="AY37" s="6" t="s">
        <v>22</v>
      </c>
      <c r="AZ37" s="54"/>
      <c r="BA37" s="54"/>
      <c r="BB37" s="54"/>
      <c r="BC37" s="54"/>
      <c r="BD37" s="54"/>
    </row>
    <row r="38" spans="1:56" ht="16.5" customHeight="1" thickBot="1">
      <c r="A38" s="7" t="s">
        <v>37</v>
      </c>
      <c r="B38" s="53">
        <f t="shared" si="3"/>
        <v>0</v>
      </c>
      <c r="C38" s="5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3">
        <f t="shared" si="2"/>
        <v>0</v>
      </c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7" t="s">
        <v>37</v>
      </c>
      <c r="AK38" s="65"/>
      <c r="AL38" s="65"/>
      <c r="AM38" s="65"/>
      <c r="AN38" s="65"/>
      <c r="AO38" s="65"/>
      <c r="AP38" s="65"/>
      <c r="AQ38" s="55"/>
      <c r="AR38" s="55"/>
      <c r="AS38" s="55"/>
      <c r="AT38" s="55"/>
      <c r="AU38" s="54"/>
      <c r="AV38" s="55"/>
      <c r="AW38" s="55"/>
      <c r="AX38" s="55"/>
      <c r="AY38" s="7" t="s">
        <v>37</v>
      </c>
      <c r="AZ38" s="54"/>
      <c r="BA38" s="54"/>
      <c r="BB38" s="54"/>
      <c r="BC38" s="54"/>
      <c r="BD38" s="54"/>
    </row>
    <row r="39" spans="1:56" ht="16.5" customHeight="1" thickBot="1">
      <c r="A39" s="6" t="s">
        <v>23</v>
      </c>
      <c r="B39" s="53">
        <f t="shared" si="3"/>
        <v>0</v>
      </c>
      <c r="C39" s="5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3">
        <f t="shared" si="2"/>
        <v>0</v>
      </c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6" t="s">
        <v>23</v>
      </c>
      <c r="AK39" s="65"/>
      <c r="AL39" s="65"/>
      <c r="AM39" s="65"/>
      <c r="AN39" s="65"/>
      <c r="AO39" s="65"/>
      <c r="AP39" s="65"/>
      <c r="AQ39" s="55"/>
      <c r="AR39" s="55"/>
      <c r="AS39" s="55"/>
      <c r="AT39" s="55"/>
      <c r="AU39" s="54"/>
      <c r="AV39" s="55"/>
      <c r="AW39" s="55"/>
      <c r="AX39" s="55"/>
      <c r="AY39" s="6" t="s">
        <v>23</v>
      </c>
      <c r="AZ39" s="54"/>
      <c r="BA39" s="54"/>
      <c r="BB39" s="54"/>
      <c r="BC39" s="54"/>
      <c r="BD39" s="54"/>
    </row>
    <row r="40" spans="1:56" ht="16.5" customHeight="1" thickBot="1">
      <c r="A40" s="6" t="s">
        <v>118</v>
      </c>
      <c r="B40" s="53">
        <f t="shared" si="3"/>
        <v>0</v>
      </c>
      <c r="C40" s="5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3">
        <f t="shared" si="2"/>
        <v>0</v>
      </c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6" t="s">
        <v>118</v>
      </c>
      <c r="AK40" s="65"/>
      <c r="AL40" s="65"/>
      <c r="AM40" s="65"/>
      <c r="AN40" s="65"/>
      <c r="AO40" s="65"/>
      <c r="AP40" s="65"/>
      <c r="AQ40" s="55"/>
      <c r="AR40" s="55"/>
      <c r="AS40" s="55"/>
      <c r="AT40" s="55"/>
      <c r="AU40" s="54"/>
      <c r="AV40" s="55"/>
      <c r="AW40" s="55"/>
      <c r="AX40" s="55"/>
      <c r="AY40" s="6" t="s">
        <v>118</v>
      </c>
      <c r="AZ40" s="54"/>
      <c r="BA40" s="54"/>
      <c r="BB40" s="54"/>
      <c r="BC40" s="54"/>
      <c r="BD40" s="54"/>
    </row>
    <row r="41" spans="1:56" ht="16.5" customHeight="1" thickBot="1">
      <c r="A41" s="6" t="s">
        <v>96</v>
      </c>
      <c r="B41" s="53">
        <f t="shared" si="3"/>
        <v>0</v>
      </c>
      <c r="C41" s="5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3">
        <f t="shared" si="2"/>
        <v>0</v>
      </c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6" t="s">
        <v>96</v>
      </c>
      <c r="AK41" s="65"/>
      <c r="AL41" s="65"/>
      <c r="AM41" s="65"/>
      <c r="AN41" s="65"/>
      <c r="AO41" s="65"/>
      <c r="AP41" s="65"/>
      <c r="AQ41" s="55"/>
      <c r="AR41" s="55"/>
      <c r="AS41" s="55"/>
      <c r="AT41" s="55"/>
      <c r="AU41" s="54"/>
      <c r="AV41" s="55"/>
      <c r="AW41" s="55"/>
      <c r="AX41" s="55"/>
      <c r="AY41" s="6" t="s">
        <v>96</v>
      </c>
      <c r="AZ41" s="54"/>
      <c r="BA41" s="54"/>
      <c r="BB41" s="54"/>
      <c r="BC41" s="54"/>
      <c r="BD41" s="54"/>
    </row>
    <row r="42" spans="1:56" ht="16.5" customHeight="1" thickBot="1">
      <c r="A42" s="6" t="s">
        <v>25</v>
      </c>
      <c r="B42" s="53">
        <f t="shared" si="3"/>
        <v>301</v>
      </c>
      <c r="C42" s="53"/>
      <c r="D42" s="55"/>
      <c r="E42" s="55"/>
      <c r="F42" s="49">
        <v>4</v>
      </c>
      <c r="G42" s="49">
        <v>2</v>
      </c>
      <c r="H42" s="55"/>
      <c r="I42" s="55"/>
      <c r="J42" s="49">
        <v>47</v>
      </c>
      <c r="K42" s="55"/>
      <c r="L42" s="55"/>
      <c r="M42" s="55"/>
      <c r="N42" s="55"/>
      <c r="O42" s="49">
        <v>2</v>
      </c>
      <c r="P42" s="55"/>
      <c r="Q42" s="55"/>
      <c r="R42" s="55"/>
      <c r="S42" s="55"/>
      <c r="T42" s="55"/>
      <c r="U42" s="49">
        <f t="shared" si="2"/>
        <v>55</v>
      </c>
      <c r="V42" s="55"/>
      <c r="W42" s="55"/>
      <c r="X42" s="55"/>
      <c r="Y42" s="49">
        <v>7</v>
      </c>
      <c r="Z42" s="55"/>
      <c r="AA42" s="55"/>
      <c r="AB42" s="55"/>
      <c r="AC42" s="49">
        <v>54</v>
      </c>
      <c r="AD42" s="55"/>
      <c r="AE42" s="49">
        <v>50</v>
      </c>
      <c r="AF42" s="55"/>
      <c r="AG42" s="55"/>
      <c r="AH42" s="49">
        <v>33</v>
      </c>
      <c r="AI42" s="55"/>
      <c r="AJ42" s="6" t="s">
        <v>25</v>
      </c>
      <c r="AK42" s="65"/>
      <c r="AL42" s="65"/>
      <c r="AM42" s="65"/>
      <c r="AN42" s="68">
        <v>43</v>
      </c>
      <c r="AO42" s="65"/>
      <c r="AP42" s="65"/>
      <c r="AQ42" s="55"/>
      <c r="AR42" s="55"/>
      <c r="AS42" s="49">
        <v>2</v>
      </c>
      <c r="AT42" s="55"/>
      <c r="AU42" s="54"/>
      <c r="AV42" s="49">
        <v>57</v>
      </c>
      <c r="AW42" s="55"/>
      <c r="AX42" s="55"/>
      <c r="AY42" s="6" t="s">
        <v>25</v>
      </c>
      <c r="AZ42" s="54"/>
      <c r="BA42" s="54"/>
      <c r="BB42" s="54"/>
      <c r="BC42" s="54"/>
      <c r="BD42" s="54"/>
    </row>
    <row r="43" spans="1:56" ht="16.5" customHeight="1" thickBot="1">
      <c r="A43" s="7" t="s">
        <v>24</v>
      </c>
      <c r="B43" s="53">
        <f t="shared" si="3"/>
        <v>0</v>
      </c>
      <c r="C43" s="5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3">
        <f t="shared" si="2"/>
        <v>0</v>
      </c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7" t="s">
        <v>24</v>
      </c>
      <c r="AK43" s="65"/>
      <c r="AL43" s="65"/>
      <c r="AM43" s="65"/>
      <c r="AN43" s="65"/>
      <c r="AO43" s="65"/>
      <c r="AP43" s="65"/>
      <c r="AQ43" s="55"/>
      <c r="AR43" s="55"/>
      <c r="AS43" s="55"/>
      <c r="AT43" s="55"/>
      <c r="AU43" s="54"/>
      <c r="AV43" s="55"/>
      <c r="AW43" s="55"/>
      <c r="AX43" s="55"/>
      <c r="AY43" s="7" t="s">
        <v>24</v>
      </c>
      <c r="AZ43" s="54"/>
      <c r="BA43" s="54"/>
      <c r="BB43" s="54"/>
      <c r="BC43" s="54"/>
      <c r="BD43" s="54"/>
    </row>
    <row r="44" spans="1:56" ht="16.5" customHeight="1" thickBot="1">
      <c r="A44" s="7" t="s">
        <v>39</v>
      </c>
      <c r="B44" s="53">
        <f t="shared" si="3"/>
        <v>3</v>
      </c>
      <c r="C44" s="53"/>
      <c r="D44" s="55"/>
      <c r="E44" s="55"/>
      <c r="F44" s="55"/>
      <c r="G44" s="55"/>
      <c r="H44" s="55"/>
      <c r="I44" s="55"/>
      <c r="J44" s="55"/>
      <c r="K44" s="49">
        <v>3</v>
      </c>
      <c r="L44" s="55"/>
      <c r="M44" s="55"/>
      <c r="N44" s="55"/>
      <c r="O44" s="55"/>
      <c r="P44" s="55"/>
      <c r="Q44" s="55"/>
      <c r="R44" s="55"/>
      <c r="S44" s="55"/>
      <c r="T44" s="55"/>
      <c r="U44" s="49">
        <f t="shared" si="2"/>
        <v>3</v>
      </c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7" t="s">
        <v>39</v>
      </c>
      <c r="AK44" s="65"/>
      <c r="AL44" s="65"/>
      <c r="AM44" s="65"/>
      <c r="AN44" s="65"/>
      <c r="AO44" s="65"/>
      <c r="AP44" s="65"/>
      <c r="AQ44" s="55"/>
      <c r="AR44" s="55"/>
      <c r="AS44" s="55"/>
      <c r="AT44" s="55"/>
      <c r="AU44" s="54"/>
      <c r="AV44" s="55"/>
      <c r="AW44" s="55"/>
      <c r="AX44" s="55"/>
      <c r="AY44" s="7" t="s">
        <v>39</v>
      </c>
      <c r="AZ44" s="54"/>
      <c r="BA44" s="54"/>
      <c r="BB44" s="54"/>
      <c r="BC44" s="54"/>
      <c r="BD44" s="54"/>
    </row>
    <row r="45" spans="1:56" ht="16.5" customHeight="1" thickBot="1">
      <c r="A45" s="7" t="s">
        <v>27</v>
      </c>
      <c r="B45" s="53">
        <f t="shared" si="3"/>
        <v>0</v>
      </c>
      <c r="C45" s="53" t="s">
        <v>34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3">
        <f t="shared" si="2"/>
        <v>0</v>
      </c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7" t="s">
        <v>27</v>
      </c>
      <c r="AK45" s="65"/>
      <c r="AL45" s="65"/>
      <c r="AM45" s="65"/>
      <c r="AN45" s="65"/>
      <c r="AO45" s="65"/>
      <c r="AP45" s="65"/>
      <c r="AQ45" s="55"/>
      <c r="AR45" s="55"/>
      <c r="AS45" s="62" t="s">
        <v>34</v>
      </c>
      <c r="AT45" s="55"/>
      <c r="AU45" s="54"/>
      <c r="AV45" s="55"/>
      <c r="AW45" s="55"/>
      <c r="AX45" s="55"/>
      <c r="AY45" s="7" t="s">
        <v>27</v>
      </c>
      <c r="AZ45" s="54"/>
      <c r="BA45" s="54"/>
      <c r="BB45" s="54"/>
      <c r="BC45" s="54"/>
      <c r="BD45" s="54"/>
    </row>
    <row r="46" spans="1:56" ht="16.5" customHeight="1" thickBot="1">
      <c r="A46" s="6" t="s">
        <v>40</v>
      </c>
      <c r="B46" s="53">
        <f t="shared" si="3"/>
        <v>0</v>
      </c>
      <c r="C46" s="5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3">
        <f t="shared" si="2"/>
        <v>0</v>
      </c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6" t="s">
        <v>40</v>
      </c>
      <c r="AK46" s="65"/>
      <c r="AL46" s="65"/>
      <c r="AM46" s="65"/>
      <c r="AN46" s="65"/>
      <c r="AO46" s="65"/>
      <c r="AP46" s="65"/>
      <c r="AQ46" s="55"/>
      <c r="AR46" s="55"/>
      <c r="AS46" s="55"/>
      <c r="AT46" s="55"/>
      <c r="AU46" s="54"/>
      <c r="AV46" s="55"/>
      <c r="AW46" s="55"/>
      <c r="AX46" s="55"/>
      <c r="AY46" s="6" t="s">
        <v>40</v>
      </c>
      <c r="AZ46" s="54"/>
      <c r="BA46" s="54"/>
      <c r="BB46" s="54"/>
      <c r="BC46" s="54"/>
      <c r="BD46" s="54"/>
    </row>
    <row r="47" spans="1:56" ht="16.5" customHeight="1" thickBot="1">
      <c r="A47" s="6" t="s">
        <v>26</v>
      </c>
      <c r="B47" s="53">
        <f t="shared" si="3"/>
        <v>3</v>
      </c>
      <c r="C47" s="5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3">
        <f t="shared" si="2"/>
        <v>0</v>
      </c>
      <c r="V47" s="55"/>
      <c r="W47" s="55"/>
      <c r="X47" s="55"/>
      <c r="Y47" s="55"/>
      <c r="Z47" s="55"/>
      <c r="AA47" s="55"/>
      <c r="AB47" s="55"/>
      <c r="AC47" s="49">
        <v>1</v>
      </c>
      <c r="AD47" s="55"/>
      <c r="AE47" s="55"/>
      <c r="AF47" s="55"/>
      <c r="AG47" s="55"/>
      <c r="AH47" s="55"/>
      <c r="AI47" s="55"/>
      <c r="AJ47" s="6" t="s">
        <v>26</v>
      </c>
      <c r="AK47" s="65"/>
      <c r="AL47" s="65"/>
      <c r="AM47" s="65"/>
      <c r="AN47" s="65"/>
      <c r="AO47" s="65"/>
      <c r="AP47" s="65"/>
      <c r="AQ47" s="55"/>
      <c r="AR47" s="55"/>
      <c r="AS47" s="55"/>
      <c r="AT47" s="55"/>
      <c r="AU47" s="54"/>
      <c r="AV47" s="49">
        <v>2</v>
      </c>
      <c r="AW47" s="55"/>
      <c r="AX47" s="55"/>
      <c r="AY47" s="6" t="s">
        <v>26</v>
      </c>
      <c r="AZ47" s="54"/>
      <c r="BA47" s="54"/>
      <c r="BB47" s="54"/>
      <c r="BC47" s="54"/>
      <c r="BD47" s="54"/>
    </row>
    <row r="48" spans="1:56" ht="16.5" customHeight="1" thickBot="1">
      <c r="A48" s="6" t="s">
        <v>41</v>
      </c>
      <c r="B48" s="53">
        <f t="shared" si="3"/>
        <v>0</v>
      </c>
      <c r="C48" s="5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3">
        <f t="shared" si="2"/>
        <v>0</v>
      </c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6" t="s">
        <v>41</v>
      </c>
      <c r="AK48" s="65"/>
      <c r="AL48" s="65"/>
      <c r="AM48" s="65"/>
      <c r="AN48" s="65"/>
      <c r="AO48" s="65"/>
      <c r="AP48" s="65"/>
      <c r="AQ48" s="55"/>
      <c r="AR48" s="55"/>
      <c r="AS48" s="55"/>
      <c r="AT48" s="55"/>
      <c r="AU48" s="54"/>
      <c r="AV48" s="55"/>
      <c r="AW48" s="55"/>
      <c r="AX48" s="55"/>
      <c r="AY48" s="6" t="s">
        <v>41</v>
      </c>
      <c r="AZ48" s="54"/>
      <c r="BA48" s="54"/>
      <c r="BB48" s="54"/>
      <c r="BC48" s="54"/>
      <c r="BD48" s="54"/>
    </row>
    <row r="49" spans="1:56" ht="16.5" customHeight="1" thickBot="1">
      <c r="A49" s="6" t="s">
        <v>114</v>
      </c>
      <c r="B49" s="53">
        <f t="shared" si="3"/>
        <v>0</v>
      </c>
      <c r="C49" s="5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3">
        <f t="shared" si="2"/>
        <v>0</v>
      </c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6" t="s">
        <v>114</v>
      </c>
      <c r="AK49" s="65"/>
      <c r="AL49" s="65"/>
      <c r="AM49" s="65"/>
      <c r="AN49" s="65"/>
      <c r="AO49" s="65"/>
      <c r="AP49" s="65"/>
      <c r="AQ49" s="55"/>
      <c r="AR49" s="55"/>
      <c r="AS49" s="55"/>
      <c r="AT49" s="55"/>
      <c r="AU49" s="54"/>
      <c r="AV49" s="55"/>
      <c r="AW49" s="55"/>
      <c r="AX49" s="55"/>
      <c r="AY49" s="6" t="s">
        <v>114</v>
      </c>
      <c r="AZ49" s="54"/>
      <c r="BA49" s="54"/>
      <c r="BB49" s="54"/>
      <c r="BC49" s="54"/>
      <c r="BD49" s="54"/>
    </row>
    <row r="50" spans="1:56" ht="16.5" customHeight="1" thickBot="1">
      <c r="A50" s="6" t="s">
        <v>42</v>
      </c>
      <c r="B50" s="53">
        <f t="shared" si="3"/>
        <v>1</v>
      </c>
      <c r="C50" s="5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3">
        <f t="shared" si="2"/>
        <v>0</v>
      </c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49">
        <v>1</v>
      </c>
      <c r="AH50" s="55"/>
      <c r="AI50" s="55"/>
      <c r="AJ50" s="6" t="s">
        <v>42</v>
      </c>
      <c r="AK50" s="65"/>
      <c r="AL50" s="65"/>
      <c r="AM50" s="65"/>
      <c r="AN50" s="65"/>
      <c r="AO50" s="65"/>
      <c r="AP50" s="65"/>
      <c r="AQ50" s="55"/>
      <c r="AR50" s="55"/>
      <c r="AS50" s="55"/>
      <c r="AT50" s="55"/>
      <c r="AU50" s="54"/>
      <c r="AV50" s="55"/>
      <c r="AW50" s="55"/>
      <c r="AX50" s="55"/>
      <c r="AY50" s="6" t="s">
        <v>42</v>
      </c>
      <c r="AZ50" s="54"/>
      <c r="BA50" s="54"/>
      <c r="BB50" s="54"/>
      <c r="BC50" s="54"/>
      <c r="BD50" s="54"/>
    </row>
    <row r="51" spans="1:56" ht="16.5" customHeight="1" thickBot="1">
      <c r="A51" s="6" t="s">
        <v>104</v>
      </c>
      <c r="B51" s="53">
        <f t="shared" si="3"/>
        <v>0</v>
      </c>
      <c r="C51" s="5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3">
        <f t="shared" si="2"/>
        <v>0</v>
      </c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6" t="s">
        <v>104</v>
      </c>
      <c r="AK51" s="65"/>
      <c r="AL51" s="65"/>
      <c r="AM51" s="65"/>
      <c r="AN51" s="65"/>
      <c r="AO51" s="65"/>
      <c r="AP51" s="65"/>
      <c r="AQ51" s="55"/>
      <c r="AR51" s="55"/>
      <c r="AS51" s="55"/>
      <c r="AT51" s="55"/>
      <c r="AU51" s="54"/>
      <c r="AV51" s="55"/>
      <c r="AW51" s="55"/>
      <c r="AX51" s="55"/>
      <c r="AY51" s="6" t="s">
        <v>104</v>
      </c>
      <c r="AZ51" s="54"/>
      <c r="BA51" s="54"/>
      <c r="BB51" s="54"/>
      <c r="BC51" s="54"/>
      <c r="BD51" s="54"/>
    </row>
    <row r="52" spans="1:56" ht="16.5" customHeight="1" thickBot="1">
      <c r="A52" s="6" t="s">
        <v>43</v>
      </c>
      <c r="B52" s="53">
        <f t="shared" si="3"/>
        <v>0</v>
      </c>
      <c r="C52" s="5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3">
        <f t="shared" si="2"/>
        <v>0</v>
      </c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6" t="s">
        <v>43</v>
      </c>
      <c r="AK52" s="65"/>
      <c r="AL52" s="65"/>
      <c r="AM52" s="65"/>
      <c r="AN52" s="65"/>
      <c r="AO52" s="65"/>
      <c r="AP52" s="65"/>
      <c r="AQ52" s="55"/>
      <c r="AR52" s="55"/>
      <c r="AS52" s="55"/>
      <c r="AT52" s="55"/>
      <c r="AU52" s="54"/>
      <c r="AV52" s="55"/>
      <c r="AW52" s="55"/>
      <c r="AX52" s="55"/>
      <c r="AY52" s="6" t="s">
        <v>43</v>
      </c>
      <c r="AZ52" s="54"/>
      <c r="BA52" s="54"/>
      <c r="BB52" s="54"/>
      <c r="BC52" s="54"/>
      <c r="BD52" s="54"/>
    </row>
    <row r="53" spans="1:56" ht="16.5" customHeight="1" thickBot="1">
      <c r="A53" s="6" t="s">
        <v>44</v>
      </c>
      <c r="B53" s="53">
        <f t="shared" si="3"/>
        <v>0</v>
      </c>
      <c r="C53" s="53" t="s">
        <v>100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3">
        <f t="shared" si="2"/>
        <v>0</v>
      </c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62" t="s">
        <v>34</v>
      </c>
      <c r="AH53" s="55"/>
      <c r="AI53" s="55"/>
      <c r="AJ53" s="6" t="s">
        <v>44</v>
      </c>
      <c r="AK53" s="65"/>
      <c r="AL53" s="65"/>
      <c r="AM53" s="65"/>
      <c r="AN53" s="65"/>
      <c r="AO53" s="65"/>
      <c r="AP53" s="65"/>
      <c r="AQ53" s="55"/>
      <c r="AR53" s="55"/>
      <c r="AS53" s="55"/>
      <c r="AT53" s="55"/>
      <c r="AU53" s="54"/>
      <c r="AV53" s="55"/>
      <c r="AW53" s="55"/>
      <c r="AX53" s="55"/>
      <c r="AY53" s="6" t="s">
        <v>44</v>
      </c>
      <c r="AZ53" s="54"/>
      <c r="BA53" s="54"/>
      <c r="BB53" s="54"/>
      <c r="BC53" s="54"/>
      <c r="BD53" s="54"/>
    </row>
    <row r="54" spans="1:56" ht="16.5" customHeight="1" thickBot="1">
      <c r="A54" s="6" t="s">
        <v>102</v>
      </c>
      <c r="B54" s="53">
        <f t="shared" si="3"/>
        <v>0</v>
      </c>
      <c r="C54" s="5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3">
        <f t="shared" si="2"/>
        <v>0</v>
      </c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6" t="s">
        <v>102</v>
      </c>
      <c r="AK54" s="65"/>
      <c r="AL54" s="65"/>
      <c r="AM54" s="65"/>
      <c r="AN54" s="65"/>
      <c r="AO54" s="65"/>
      <c r="AP54" s="65"/>
      <c r="AQ54" s="55"/>
      <c r="AR54" s="55"/>
      <c r="AS54" s="55"/>
      <c r="AT54" s="55"/>
      <c r="AU54" s="54"/>
      <c r="AV54" s="55"/>
      <c r="AW54" s="55"/>
      <c r="AX54" s="55"/>
      <c r="AY54" s="6" t="s">
        <v>102</v>
      </c>
      <c r="AZ54" s="54"/>
      <c r="BA54" s="54"/>
      <c r="BB54" s="54"/>
      <c r="BC54" s="54"/>
      <c r="BD54" s="54"/>
    </row>
    <row r="55" spans="1:56" ht="16.5" customHeight="1" thickBot="1">
      <c r="A55" s="6" t="s">
        <v>45</v>
      </c>
      <c r="B55" s="53">
        <f t="shared" si="3"/>
        <v>0</v>
      </c>
      <c r="C55" s="5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3">
        <f t="shared" si="2"/>
        <v>0</v>
      </c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6" t="s">
        <v>45</v>
      </c>
      <c r="AK55" s="65"/>
      <c r="AL55" s="65"/>
      <c r="AM55" s="65"/>
      <c r="AN55" s="65"/>
      <c r="AO55" s="65"/>
      <c r="AP55" s="65"/>
      <c r="AQ55" s="55"/>
      <c r="AR55" s="55"/>
      <c r="AS55" s="55"/>
      <c r="AT55" s="55"/>
      <c r="AU55" s="54"/>
      <c r="AV55" s="55"/>
      <c r="AW55" s="55"/>
      <c r="AX55" s="55"/>
      <c r="AY55" s="6" t="s">
        <v>45</v>
      </c>
      <c r="AZ55" s="54"/>
      <c r="BA55" s="54"/>
      <c r="BB55" s="54"/>
      <c r="BC55" s="54"/>
      <c r="BD55" s="54"/>
    </row>
    <row r="56" spans="1:56" ht="16.5" customHeight="1" thickBot="1">
      <c r="A56" s="6" t="s">
        <v>105</v>
      </c>
      <c r="B56" s="53">
        <f t="shared" si="3"/>
        <v>0</v>
      </c>
      <c r="C56" s="5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3">
        <f t="shared" si="2"/>
        <v>0</v>
      </c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6" t="s">
        <v>105</v>
      </c>
      <c r="AK56" s="65"/>
      <c r="AL56" s="65"/>
      <c r="AM56" s="65"/>
      <c r="AN56" s="65"/>
      <c r="AO56" s="65"/>
      <c r="AP56" s="65"/>
      <c r="AQ56" s="55"/>
      <c r="AR56" s="55"/>
      <c r="AS56" s="55"/>
      <c r="AT56" s="55"/>
      <c r="AU56" s="54"/>
      <c r="AV56" s="55"/>
      <c r="AW56" s="55"/>
      <c r="AX56" s="55"/>
      <c r="AY56" s="6" t="s">
        <v>105</v>
      </c>
      <c r="AZ56" s="54"/>
      <c r="BA56" s="54"/>
      <c r="BB56" s="54"/>
      <c r="BC56" s="54"/>
      <c r="BD56" s="54"/>
    </row>
    <row r="57" spans="1:56" ht="16.5" customHeight="1" thickBot="1">
      <c r="A57" s="6" t="s">
        <v>98</v>
      </c>
      <c r="B57" s="53">
        <f t="shared" si="3"/>
        <v>0</v>
      </c>
      <c r="C57" s="53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3">
        <f t="shared" si="2"/>
        <v>0</v>
      </c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6" t="s">
        <v>98</v>
      </c>
      <c r="AK57" s="65"/>
      <c r="AL57" s="65"/>
      <c r="AM57" s="65"/>
      <c r="AN57" s="65"/>
      <c r="AO57" s="65"/>
      <c r="AP57" s="65"/>
      <c r="AQ57" s="55"/>
      <c r="AR57" s="55"/>
      <c r="AS57" s="55"/>
      <c r="AT57" s="55"/>
      <c r="AU57" s="54"/>
      <c r="AV57" s="55"/>
      <c r="AW57" s="55"/>
      <c r="AX57" s="55"/>
      <c r="AY57" s="6" t="s">
        <v>98</v>
      </c>
      <c r="AZ57" s="54"/>
      <c r="BA57" s="54"/>
      <c r="BB57" s="54"/>
      <c r="BC57" s="54"/>
      <c r="BD57" s="54"/>
    </row>
    <row r="58" spans="1:56" ht="16.5" customHeight="1" thickBot="1">
      <c r="A58" s="6" t="s">
        <v>46</v>
      </c>
      <c r="B58" s="53">
        <f t="shared" si="3"/>
        <v>76</v>
      </c>
      <c r="C58" s="53"/>
      <c r="D58" s="49">
        <v>4</v>
      </c>
      <c r="E58" s="55"/>
      <c r="F58" s="55"/>
      <c r="G58" s="49">
        <v>8</v>
      </c>
      <c r="H58" s="49">
        <v>1</v>
      </c>
      <c r="I58" s="49">
        <v>1</v>
      </c>
      <c r="J58" s="55"/>
      <c r="K58" s="55"/>
      <c r="L58" s="49">
        <v>3</v>
      </c>
      <c r="M58" s="55"/>
      <c r="N58" s="55"/>
      <c r="O58" s="55"/>
      <c r="P58" s="55"/>
      <c r="Q58" s="55"/>
      <c r="R58" s="55"/>
      <c r="S58" s="55"/>
      <c r="T58" s="55"/>
      <c r="U58" s="49">
        <f t="shared" si="2"/>
        <v>17</v>
      </c>
      <c r="V58" s="55"/>
      <c r="W58" s="55"/>
      <c r="X58" s="49">
        <v>3</v>
      </c>
      <c r="Y58" s="49">
        <v>1</v>
      </c>
      <c r="Z58" s="49">
        <v>2</v>
      </c>
      <c r="AA58" s="49">
        <v>1</v>
      </c>
      <c r="AB58" s="49">
        <v>2</v>
      </c>
      <c r="AC58" s="55"/>
      <c r="AD58" s="49">
        <v>1</v>
      </c>
      <c r="AE58" s="49">
        <v>2</v>
      </c>
      <c r="AF58" s="49">
        <v>2</v>
      </c>
      <c r="AG58" s="49">
        <v>1</v>
      </c>
      <c r="AH58" s="49">
        <v>2</v>
      </c>
      <c r="AI58" s="49">
        <v>3</v>
      </c>
      <c r="AJ58" s="6" t="s">
        <v>46</v>
      </c>
      <c r="AK58" s="68">
        <v>1</v>
      </c>
      <c r="AL58" s="68">
        <v>3</v>
      </c>
      <c r="AM58" s="68">
        <v>2</v>
      </c>
      <c r="AN58" s="68">
        <v>12</v>
      </c>
      <c r="AO58" s="65"/>
      <c r="AP58" s="68">
        <v>2</v>
      </c>
      <c r="AQ58" s="49">
        <v>2</v>
      </c>
      <c r="AR58" s="49">
        <v>3</v>
      </c>
      <c r="AS58" s="49">
        <v>2</v>
      </c>
      <c r="AT58" s="49">
        <v>4</v>
      </c>
      <c r="AU58" s="49">
        <v>2</v>
      </c>
      <c r="AV58" s="49">
        <v>2</v>
      </c>
      <c r="AW58" s="49">
        <v>2</v>
      </c>
      <c r="AX58" s="49">
        <v>2</v>
      </c>
      <c r="AY58" s="6" t="s">
        <v>46</v>
      </c>
      <c r="AZ58" s="54"/>
      <c r="BA58" s="54"/>
      <c r="BB58" s="54"/>
      <c r="BC58" s="54"/>
      <c r="BD58" s="54"/>
    </row>
    <row r="59" spans="1:56" ht="16.5" customHeight="1" thickBot="1">
      <c r="A59" s="6" t="s">
        <v>47</v>
      </c>
      <c r="B59" s="53">
        <f t="shared" si="3"/>
        <v>38</v>
      </c>
      <c r="C59" s="53"/>
      <c r="D59" s="49">
        <v>2</v>
      </c>
      <c r="E59" s="55"/>
      <c r="F59" s="55"/>
      <c r="G59" s="49">
        <v>2</v>
      </c>
      <c r="H59" s="55"/>
      <c r="I59" s="49">
        <v>1</v>
      </c>
      <c r="J59" s="55"/>
      <c r="K59" s="55"/>
      <c r="L59" s="55"/>
      <c r="M59" s="55"/>
      <c r="N59" s="55"/>
      <c r="O59" s="55"/>
      <c r="P59" s="49">
        <v>1</v>
      </c>
      <c r="Q59" s="55"/>
      <c r="R59" s="55"/>
      <c r="S59" s="55"/>
      <c r="T59" s="55"/>
      <c r="U59" s="49">
        <f t="shared" si="2"/>
        <v>6</v>
      </c>
      <c r="V59" s="55"/>
      <c r="W59" s="55"/>
      <c r="X59" s="55"/>
      <c r="Y59" s="49">
        <v>1</v>
      </c>
      <c r="Z59" s="49">
        <v>2</v>
      </c>
      <c r="AA59" s="49">
        <v>1</v>
      </c>
      <c r="AB59" s="55"/>
      <c r="AC59" s="55"/>
      <c r="AD59" s="55"/>
      <c r="AE59" s="55"/>
      <c r="AF59" s="49">
        <v>2</v>
      </c>
      <c r="AG59" s="49">
        <v>3</v>
      </c>
      <c r="AH59" s="55"/>
      <c r="AI59" s="55"/>
      <c r="AJ59" s="6" t="s">
        <v>47</v>
      </c>
      <c r="AK59" s="65"/>
      <c r="AL59" s="68">
        <v>2</v>
      </c>
      <c r="AM59" s="65"/>
      <c r="AN59" s="68">
        <v>6</v>
      </c>
      <c r="AO59" s="65"/>
      <c r="AP59" s="68">
        <v>1</v>
      </c>
      <c r="AQ59" s="55"/>
      <c r="AR59" s="49">
        <v>2</v>
      </c>
      <c r="AS59" s="49">
        <v>2</v>
      </c>
      <c r="AT59" s="49">
        <v>2</v>
      </c>
      <c r="AU59" s="49">
        <v>3</v>
      </c>
      <c r="AV59" s="49">
        <v>1</v>
      </c>
      <c r="AW59" s="49">
        <v>1</v>
      </c>
      <c r="AX59" s="49">
        <v>3</v>
      </c>
      <c r="AY59" s="6" t="s">
        <v>47</v>
      </c>
      <c r="AZ59" s="54"/>
      <c r="BA59" s="54"/>
      <c r="BB59" s="54"/>
      <c r="BC59" s="54"/>
      <c r="BD59" s="54"/>
    </row>
    <row r="60" spans="1:56" ht="16.5" customHeight="1" thickBot="1">
      <c r="A60" s="7" t="s">
        <v>28</v>
      </c>
      <c r="B60" s="53">
        <f t="shared" si="3"/>
        <v>0</v>
      </c>
      <c r="C60" s="53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3">
        <f t="shared" si="2"/>
        <v>0</v>
      </c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7" t="s">
        <v>28</v>
      </c>
      <c r="AK60" s="65"/>
      <c r="AL60" s="65"/>
      <c r="AM60" s="65"/>
      <c r="AN60" s="65"/>
      <c r="AO60" s="65"/>
      <c r="AP60" s="65"/>
      <c r="AQ60" s="55"/>
      <c r="AR60" s="55"/>
      <c r="AS60" s="55"/>
      <c r="AT60" s="55"/>
      <c r="AU60" s="54"/>
      <c r="AV60" s="55"/>
      <c r="AW60" s="55"/>
      <c r="AX60" s="55"/>
      <c r="AY60" s="7" t="s">
        <v>28</v>
      </c>
      <c r="AZ60" s="54"/>
      <c r="BA60" s="54"/>
      <c r="BB60" s="54"/>
      <c r="BC60" s="54"/>
      <c r="BD60" s="54"/>
    </row>
    <row r="61" spans="1:56" ht="16.5" customHeight="1" thickBot="1">
      <c r="A61" s="7" t="s">
        <v>163</v>
      </c>
      <c r="B61" s="53">
        <f t="shared" si="3"/>
        <v>0</v>
      </c>
      <c r="C61" s="53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3">
        <f t="shared" si="2"/>
        <v>0</v>
      </c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7" t="s">
        <v>163</v>
      </c>
      <c r="AK61" s="65"/>
      <c r="AL61" s="65"/>
      <c r="AM61" s="65"/>
      <c r="AN61" s="65"/>
      <c r="AO61" s="65"/>
      <c r="AP61" s="65"/>
      <c r="AQ61" s="55"/>
      <c r="AR61" s="55"/>
      <c r="AS61" s="55"/>
      <c r="AT61" s="55"/>
      <c r="AU61" s="54"/>
      <c r="AV61" s="55"/>
      <c r="AW61" s="55"/>
      <c r="AX61" s="55"/>
      <c r="AY61" s="7" t="s">
        <v>163</v>
      </c>
      <c r="AZ61" s="54"/>
      <c r="BA61" s="54"/>
      <c r="BB61" s="54"/>
      <c r="BC61" s="54"/>
      <c r="BD61" s="54"/>
    </row>
    <row r="62" spans="1:56" ht="16.5" customHeight="1" thickBot="1">
      <c r="A62" s="6" t="s">
        <v>49</v>
      </c>
      <c r="B62" s="53">
        <f t="shared" si="3"/>
        <v>7</v>
      </c>
      <c r="C62" s="53"/>
      <c r="D62" s="55"/>
      <c r="E62" s="55"/>
      <c r="F62" s="55"/>
      <c r="G62" s="49">
        <v>2</v>
      </c>
      <c r="H62" s="55"/>
      <c r="I62" s="55"/>
      <c r="J62" s="49">
        <v>1</v>
      </c>
      <c r="K62" s="55"/>
      <c r="L62" s="49">
        <v>1</v>
      </c>
      <c r="M62" s="55"/>
      <c r="N62" s="55"/>
      <c r="O62" s="55"/>
      <c r="P62" s="55"/>
      <c r="Q62" s="55"/>
      <c r="R62" s="55"/>
      <c r="S62" s="55"/>
      <c r="T62" s="55"/>
      <c r="U62" s="49">
        <f t="shared" si="2"/>
        <v>4</v>
      </c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6" t="s">
        <v>49</v>
      </c>
      <c r="AK62" s="65"/>
      <c r="AL62" s="65"/>
      <c r="AM62" s="65"/>
      <c r="AN62" s="63" t="s">
        <v>34</v>
      </c>
      <c r="AO62" s="65"/>
      <c r="AP62" s="65"/>
      <c r="AQ62" s="55"/>
      <c r="AR62" s="55"/>
      <c r="AS62" s="55"/>
      <c r="AT62" s="55"/>
      <c r="AU62" s="49">
        <v>1</v>
      </c>
      <c r="AV62" s="55"/>
      <c r="AW62" s="49">
        <v>1</v>
      </c>
      <c r="AX62" s="49">
        <v>1</v>
      </c>
      <c r="AY62" s="6" t="s">
        <v>49</v>
      </c>
      <c r="AZ62" s="54"/>
      <c r="BA62" s="54"/>
      <c r="BB62" s="54"/>
      <c r="BC62" s="54"/>
      <c r="BD62" s="54"/>
    </row>
    <row r="63" spans="1:56" ht="16.5" customHeight="1" thickBot="1">
      <c r="A63" s="6" t="s">
        <v>50</v>
      </c>
      <c r="B63" s="53">
        <f t="shared" si="3"/>
        <v>2</v>
      </c>
      <c r="C63" s="53"/>
      <c r="D63" s="49">
        <v>1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49">
        <f t="shared" si="2"/>
        <v>1</v>
      </c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6" t="s">
        <v>50</v>
      </c>
      <c r="AK63" s="65"/>
      <c r="AL63" s="65"/>
      <c r="AM63" s="65"/>
      <c r="AN63" s="65"/>
      <c r="AO63" s="65"/>
      <c r="AP63" s="65"/>
      <c r="AQ63" s="55"/>
      <c r="AR63" s="55"/>
      <c r="AS63" s="55"/>
      <c r="AT63" s="55"/>
      <c r="AU63" s="49">
        <v>1</v>
      </c>
      <c r="AV63" s="55"/>
      <c r="AW63" s="55"/>
      <c r="AX63" s="55"/>
      <c r="AY63" s="6" t="s">
        <v>50</v>
      </c>
      <c r="AZ63" s="54"/>
      <c r="BA63" s="54"/>
      <c r="BB63" s="54"/>
      <c r="BC63" s="54"/>
      <c r="BD63" s="54"/>
    </row>
    <row r="64" spans="1:56" ht="16.5" customHeight="1" thickBot="1">
      <c r="A64" s="6" t="s">
        <v>51</v>
      </c>
      <c r="B64" s="53">
        <f t="shared" si="3"/>
        <v>13</v>
      </c>
      <c r="C64" s="53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3">
        <f t="shared" si="2"/>
        <v>0</v>
      </c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49">
        <v>2</v>
      </c>
      <c r="AG64" s="49">
        <v>2</v>
      </c>
      <c r="AH64" s="55"/>
      <c r="AI64" s="55"/>
      <c r="AJ64" s="6" t="s">
        <v>51</v>
      </c>
      <c r="AK64" s="65"/>
      <c r="AL64" s="65"/>
      <c r="AM64" s="65"/>
      <c r="AN64" s="65"/>
      <c r="AO64" s="65"/>
      <c r="AP64" s="65"/>
      <c r="AQ64" s="55"/>
      <c r="AR64" s="55"/>
      <c r="AS64" s="55"/>
      <c r="AT64" s="49">
        <v>2</v>
      </c>
      <c r="AU64" s="54"/>
      <c r="AV64" s="55"/>
      <c r="AW64" s="49">
        <v>6</v>
      </c>
      <c r="AX64" s="49">
        <v>1</v>
      </c>
      <c r="AY64" s="6" t="s">
        <v>51</v>
      </c>
      <c r="AZ64" s="54"/>
      <c r="BA64" s="54"/>
      <c r="BB64" s="54"/>
      <c r="BC64" s="54"/>
      <c r="BD64" s="54"/>
    </row>
    <row r="65" spans="1:56" ht="16.5" customHeight="1" thickBot="1">
      <c r="A65" s="6" t="s">
        <v>52</v>
      </c>
      <c r="B65" s="53">
        <f t="shared" si="3"/>
        <v>0</v>
      </c>
      <c r="C65" s="53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3">
        <f t="shared" si="2"/>
        <v>0</v>
      </c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6" t="s">
        <v>52</v>
      </c>
      <c r="AK65" s="65"/>
      <c r="AL65" s="65"/>
      <c r="AM65" s="65"/>
      <c r="AN65" s="65"/>
      <c r="AO65" s="65"/>
      <c r="AP65" s="65"/>
      <c r="AQ65" s="55"/>
      <c r="AR65" s="55"/>
      <c r="AS65" s="55"/>
      <c r="AT65" s="55"/>
      <c r="AU65" s="54"/>
      <c r="AV65" s="55"/>
      <c r="AW65" s="55"/>
      <c r="AX65" s="55"/>
      <c r="AY65" s="6" t="s">
        <v>52</v>
      </c>
      <c r="AZ65" s="54"/>
      <c r="BA65" s="54"/>
      <c r="BB65" s="54"/>
      <c r="BC65" s="54"/>
      <c r="BD65" s="54"/>
    </row>
    <row r="66" spans="1:56" ht="16.5" customHeight="1" thickBot="1">
      <c r="A66" s="6" t="s">
        <v>53</v>
      </c>
      <c r="B66" s="53">
        <f t="shared" ref="B66:B97" si="4">SUM(D66:T66)+SUM(X66:BD66)</f>
        <v>111</v>
      </c>
      <c r="C66" s="53"/>
      <c r="D66" s="55"/>
      <c r="E66" s="55"/>
      <c r="F66" s="49">
        <v>2</v>
      </c>
      <c r="G66" s="49">
        <v>8</v>
      </c>
      <c r="H66" s="49">
        <v>2</v>
      </c>
      <c r="I66" s="55"/>
      <c r="J66" s="49">
        <v>3</v>
      </c>
      <c r="K66" s="55"/>
      <c r="L66" s="49">
        <v>4</v>
      </c>
      <c r="M66" s="49">
        <v>4</v>
      </c>
      <c r="N66" s="55"/>
      <c r="O66" s="55"/>
      <c r="P66" s="55"/>
      <c r="Q66" s="55"/>
      <c r="R66" s="49">
        <v>4</v>
      </c>
      <c r="S66" s="49">
        <v>2</v>
      </c>
      <c r="T66" s="55"/>
      <c r="U66" s="49">
        <f t="shared" si="2"/>
        <v>29</v>
      </c>
      <c r="V66" s="55"/>
      <c r="W66" s="55"/>
      <c r="X66" s="49">
        <v>13</v>
      </c>
      <c r="Y66" s="49">
        <v>1</v>
      </c>
      <c r="Z66" s="49">
        <v>4</v>
      </c>
      <c r="AA66" s="49">
        <v>6</v>
      </c>
      <c r="AB66" s="55"/>
      <c r="AC66" s="49">
        <v>1</v>
      </c>
      <c r="AD66" s="55"/>
      <c r="AE66" s="55"/>
      <c r="AF66" s="49">
        <v>3</v>
      </c>
      <c r="AG66" s="49">
        <v>4</v>
      </c>
      <c r="AH66" s="49">
        <v>1</v>
      </c>
      <c r="AI66" s="55"/>
      <c r="AJ66" s="6" t="s">
        <v>53</v>
      </c>
      <c r="AK66" s="65"/>
      <c r="AL66" s="68">
        <v>5</v>
      </c>
      <c r="AM66" s="65"/>
      <c r="AN66" s="68">
        <v>12</v>
      </c>
      <c r="AO66" s="68">
        <v>1</v>
      </c>
      <c r="AP66" s="68">
        <v>6</v>
      </c>
      <c r="AQ66" s="49">
        <v>3</v>
      </c>
      <c r="AR66" s="55"/>
      <c r="AS66" s="55"/>
      <c r="AT66" s="49">
        <v>3</v>
      </c>
      <c r="AU66" s="49">
        <v>2</v>
      </c>
      <c r="AV66" s="49">
        <v>6</v>
      </c>
      <c r="AW66" s="49">
        <v>5</v>
      </c>
      <c r="AX66" s="49">
        <v>6</v>
      </c>
      <c r="AY66" s="6" t="s">
        <v>53</v>
      </c>
      <c r="AZ66" s="54"/>
      <c r="BA66" s="54"/>
      <c r="BB66" s="54"/>
      <c r="BC66" s="54"/>
      <c r="BD66" s="54"/>
    </row>
    <row r="67" spans="1:56" ht="16.5" customHeight="1" thickBot="1">
      <c r="A67" s="6" t="s">
        <v>54</v>
      </c>
      <c r="B67" s="53">
        <f t="shared" si="4"/>
        <v>409</v>
      </c>
      <c r="C67" s="53"/>
      <c r="D67" s="49">
        <v>9</v>
      </c>
      <c r="E67" s="49">
        <v>6</v>
      </c>
      <c r="F67" s="49">
        <v>6</v>
      </c>
      <c r="G67" s="49">
        <v>23</v>
      </c>
      <c r="H67" s="55"/>
      <c r="I67" s="55"/>
      <c r="J67" s="49">
        <v>28</v>
      </c>
      <c r="K67" s="55"/>
      <c r="L67" s="49">
        <v>4</v>
      </c>
      <c r="M67" s="49">
        <v>6</v>
      </c>
      <c r="N67" s="49">
        <v>2</v>
      </c>
      <c r="O67" s="49">
        <v>7</v>
      </c>
      <c r="P67" s="49">
        <v>6</v>
      </c>
      <c r="Q67" s="55"/>
      <c r="R67" s="49">
        <v>3</v>
      </c>
      <c r="S67" s="49">
        <v>5</v>
      </c>
      <c r="T67" s="55"/>
      <c r="U67" s="49">
        <f t="shared" si="2"/>
        <v>105</v>
      </c>
      <c r="V67" s="49">
        <v>4</v>
      </c>
      <c r="W67" s="55"/>
      <c r="X67" s="49">
        <v>10</v>
      </c>
      <c r="Y67" s="49">
        <v>4</v>
      </c>
      <c r="Z67" s="49">
        <v>5</v>
      </c>
      <c r="AA67" s="49">
        <v>4</v>
      </c>
      <c r="AB67" s="49">
        <v>1</v>
      </c>
      <c r="AC67" s="49">
        <v>21</v>
      </c>
      <c r="AD67" s="55"/>
      <c r="AE67" s="49">
        <v>7</v>
      </c>
      <c r="AF67" s="49">
        <v>3</v>
      </c>
      <c r="AG67" s="49">
        <v>2</v>
      </c>
      <c r="AH67" s="49">
        <v>15</v>
      </c>
      <c r="AI67" s="49">
        <v>7</v>
      </c>
      <c r="AJ67" s="6" t="s">
        <v>54</v>
      </c>
      <c r="AK67" s="65"/>
      <c r="AL67" s="68">
        <v>2</v>
      </c>
      <c r="AM67" s="68">
        <v>5</v>
      </c>
      <c r="AN67" s="68">
        <v>42</v>
      </c>
      <c r="AO67" s="68">
        <v>14</v>
      </c>
      <c r="AP67" s="65"/>
      <c r="AQ67" s="49">
        <v>2</v>
      </c>
      <c r="AR67" s="49">
        <v>12</v>
      </c>
      <c r="AS67" s="49">
        <v>3</v>
      </c>
      <c r="AT67" s="55"/>
      <c r="AU67" s="49">
        <v>3</v>
      </c>
      <c r="AV67" s="49">
        <v>138</v>
      </c>
      <c r="AW67" s="49">
        <v>1</v>
      </c>
      <c r="AX67" s="49">
        <v>3</v>
      </c>
      <c r="AY67" s="6" t="s">
        <v>54</v>
      </c>
      <c r="AZ67" s="54"/>
      <c r="BA67" s="54"/>
      <c r="BB67" s="54"/>
      <c r="BC67" s="54"/>
      <c r="BD67" s="54"/>
    </row>
    <row r="68" spans="1:56" ht="16.5" customHeight="1" thickBot="1">
      <c r="A68" s="6" t="s">
        <v>55</v>
      </c>
      <c r="B68" s="53">
        <f t="shared" si="4"/>
        <v>5</v>
      </c>
      <c r="C68" s="53"/>
      <c r="D68" s="55"/>
      <c r="E68" s="55"/>
      <c r="F68" s="55"/>
      <c r="G68" s="55"/>
      <c r="H68" s="55"/>
      <c r="I68" s="55"/>
      <c r="J68" s="55"/>
      <c r="K68" s="55"/>
      <c r="L68" s="55"/>
      <c r="M68" s="49">
        <v>5</v>
      </c>
      <c r="N68" s="55"/>
      <c r="O68" s="55"/>
      <c r="P68" s="55"/>
      <c r="Q68" s="55"/>
      <c r="R68" s="55"/>
      <c r="S68" s="55"/>
      <c r="T68" s="55"/>
      <c r="U68" s="49">
        <f t="shared" si="2"/>
        <v>5</v>
      </c>
      <c r="V68" s="55"/>
      <c r="W68" s="49">
        <v>1</v>
      </c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6" t="s">
        <v>55</v>
      </c>
      <c r="AK68" s="65"/>
      <c r="AL68" s="65"/>
      <c r="AM68" s="65"/>
      <c r="AN68" s="65"/>
      <c r="AO68" s="65"/>
      <c r="AP68" s="65"/>
      <c r="AQ68" s="55"/>
      <c r="AR68" s="55"/>
      <c r="AS68" s="55"/>
      <c r="AT68" s="55"/>
      <c r="AU68" s="54"/>
      <c r="AV68" s="55"/>
      <c r="AW68" s="55"/>
      <c r="AX68" s="55"/>
      <c r="AY68" s="6" t="s">
        <v>55</v>
      </c>
      <c r="AZ68" s="54"/>
      <c r="BA68" s="54"/>
      <c r="BB68" s="54"/>
      <c r="BC68" s="54"/>
      <c r="BD68" s="54"/>
    </row>
    <row r="69" spans="1:56" ht="16.5" customHeight="1" thickBot="1">
      <c r="A69" s="6" t="s">
        <v>56</v>
      </c>
      <c r="B69" s="53">
        <f t="shared" si="4"/>
        <v>187</v>
      </c>
      <c r="C69" s="53"/>
      <c r="D69" s="49">
        <v>3</v>
      </c>
      <c r="E69" s="49">
        <v>2</v>
      </c>
      <c r="F69" s="55"/>
      <c r="G69" s="49">
        <v>14</v>
      </c>
      <c r="H69" s="55"/>
      <c r="I69" s="55"/>
      <c r="J69" s="55"/>
      <c r="K69" s="55"/>
      <c r="L69" s="49">
        <v>3</v>
      </c>
      <c r="M69" s="49">
        <v>2</v>
      </c>
      <c r="N69" s="55"/>
      <c r="O69" s="49">
        <v>3</v>
      </c>
      <c r="P69" s="49">
        <v>1</v>
      </c>
      <c r="Q69" s="55"/>
      <c r="R69" s="55"/>
      <c r="S69" s="49">
        <v>5</v>
      </c>
      <c r="T69" s="55"/>
      <c r="U69" s="49">
        <f t="shared" si="2"/>
        <v>33</v>
      </c>
      <c r="V69" s="49">
        <v>10</v>
      </c>
      <c r="W69" s="55"/>
      <c r="X69" s="49">
        <v>5</v>
      </c>
      <c r="Y69" s="49">
        <v>5</v>
      </c>
      <c r="Z69" s="49">
        <v>1</v>
      </c>
      <c r="AA69" s="49">
        <v>2</v>
      </c>
      <c r="AB69" s="49">
        <v>2</v>
      </c>
      <c r="AC69" s="49">
        <v>6</v>
      </c>
      <c r="AD69" s="55"/>
      <c r="AE69" s="49">
        <v>5</v>
      </c>
      <c r="AF69" s="49">
        <v>4</v>
      </c>
      <c r="AG69" s="49">
        <v>3</v>
      </c>
      <c r="AH69" s="49">
        <v>7</v>
      </c>
      <c r="AI69" s="49">
        <v>12</v>
      </c>
      <c r="AJ69" s="6" t="s">
        <v>56</v>
      </c>
      <c r="AK69" s="65"/>
      <c r="AL69" s="65"/>
      <c r="AM69" s="68">
        <v>2</v>
      </c>
      <c r="AN69" s="68">
        <v>3</v>
      </c>
      <c r="AO69" s="68">
        <v>3</v>
      </c>
      <c r="AP69" s="65"/>
      <c r="AQ69" s="49">
        <v>4</v>
      </c>
      <c r="AR69" s="49">
        <v>5</v>
      </c>
      <c r="AS69" s="49">
        <v>6</v>
      </c>
      <c r="AT69" s="49">
        <v>2</v>
      </c>
      <c r="AU69" s="54"/>
      <c r="AV69" s="49">
        <v>69</v>
      </c>
      <c r="AW69" s="49">
        <v>2</v>
      </c>
      <c r="AX69" s="49">
        <v>6</v>
      </c>
      <c r="AY69" s="6" t="s">
        <v>56</v>
      </c>
      <c r="AZ69" s="54"/>
      <c r="BA69" s="54"/>
      <c r="BB69" s="54"/>
      <c r="BC69" s="54"/>
      <c r="BD69" s="54"/>
    </row>
    <row r="70" spans="1:56" ht="16.5" customHeight="1" thickBot="1">
      <c r="A70" s="6" t="s">
        <v>57</v>
      </c>
      <c r="B70" s="53">
        <f t="shared" si="4"/>
        <v>571</v>
      </c>
      <c r="C70" s="53"/>
      <c r="D70" s="49">
        <v>11</v>
      </c>
      <c r="E70" s="49">
        <v>19</v>
      </c>
      <c r="F70" s="55"/>
      <c r="G70" s="49">
        <v>17</v>
      </c>
      <c r="H70" s="49">
        <v>10</v>
      </c>
      <c r="I70" s="55"/>
      <c r="J70" s="49">
        <v>42</v>
      </c>
      <c r="K70" s="55"/>
      <c r="L70" s="49">
        <v>4</v>
      </c>
      <c r="M70" s="49">
        <v>15</v>
      </c>
      <c r="N70" s="49">
        <v>6</v>
      </c>
      <c r="O70" s="49">
        <v>2</v>
      </c>
      <c r="P70" s="49">
        <v>26</v>
      </c>
      <c r="Q70" s="49">
        <v>1</v>
      </c>
      <c r="R70" s="49">
        <v>3</v>
      </c>
      <c r="S70" s="49">
        <v>36</v>
      </c>
      <c r="T70" s="55"/>
      <c r="U70" s="49">
        <f t="shared" si="2"/>
        <v>192</v>
      </c>
      <c r="V70" s="49">
        <v>8</v>
      </c>
      <c r="W70" s="55"/>
      <c r="X70" s="49">
        <v>15</v>
      </c>
      <c r="Y70" s="49">
        <v>22</v>
      </c>
      <c r="Z70" s="49">
        <v>11</v>
      </c>
      <c r="AA70" s="49">
        <v>12</v>
      </c>
      <c r="AB70" s="49">
        <v>20</v>
      </c>
      <c r="AC70" s="49">
        <v>2</v>
      </c>
      <c r="AD70" s="49">
        <v>1</v>
      </c>
      <c r="AE70" s="55"/>
      <c r="AF70" s="49">
        <v>5</v>
      </c>
      <c r="AG70" s="49">
        <v>30</v>
      </c>
      <c r="AH70" s="49">
        <v>22</v>
      </c>
      <c r="AI70" s="49">
        <v>38</v>
      </c>
      <c r="AJ70" s="6" t="s">
        <v>57</v>
      </c>
      <c r="AK70" s="68">
        <v>1</v>
      </c>
      <c r="AL70" s="68">
        <v>18</v>
      </c>
      <c r="AM70" s="68">
        <v>4</v>
      </c>
      <c r="AN70" s="68">
        <v>66</v>
      </c>
      <c r="AO70" s="68">
        <v>5</v>
      </c>
      <c r="AP70" s="68">
        <v>8</v>
      </c>
      <c r="AQ70" s="49">
        <v>15</v>
      </c>
      <c r="AR70" s="49">
        <v>15</v>
      </c>
      <c r="AS70" s="49">
        <v>4</v>
      </c>
      <c r="AT70" s="49">
        <v>27</v>
      </c>
      <c r="AU70" s="49">
        <v>14</v>
      </c>
      <c r="AV70" s="49">
        <v>6</v>
      </c>
      <c r="AW70" s="49">
        <v>15</v>
      </c>
      <c r="AX70" s="49">
        <v>3</v>
      </c>
      <c r="AY70" s="6" t="s">
        <v>57</v>
      </c>
      <c r="AZ70" s="54"/>
      <c r="BA70" s="54"/>
      <c r="BB70" s="54"/>
      <c r="BC70" s="54"/>
      <c r="BD70" s="54"/>
    </row>
    <row r="71" spans="1:56" ht="16.5" customHeight="1" thickBot="1">
      <c r="A71" s="6" t="s">
        <v>58</v>
      </c>
      <c r="B71" s="53">
        <f t="shared" si="4"/>
        <v>20</v>
      </c>
      <c r="C71" s="53"/>
      <c r="D71" s="49">
        <v>2</v>
      </c>
      <c r="E71" s="49">
        <v>2</v>
      </c>
      <c r="F71" s="55"/>
      <c r="G71" s="49">
        <v>4</v>
      </c>
      <c r="H71" s="55"/>
      <c r="I71" s="55"/>
      <c r="J71" s="55"/>
      <c r="K71" s="55"/>
      <c r="L71" s="49">
        <v>4</v>
      </c>
      <c r="M71" s="55"/>
      <c r="N71" s="55"/>
      <c r="O71" s="55"/>
      <c r="P71" s="49">
        <v>1</v>
      </c>
      <c r="Q71" s="55"/>
      <c r="R71" s="55"/>
      <c r="S71" s="55"/>
      <c r="T71" s="55"/>
      <c r="U71" s="49">
        <f t="shared" si="2"/>
        <v>13</v>
      </c>
      <c r="V71" s="55"/>
      <c r="W71" s="55"/>
      <c r="X71" s="49">
        <v>2</v>
      </c>
      <c r="Y71" s="55"/>
      <c r="Z71" s="55"/>
      <c r="AA71" s="55"/>
      <c r="AB71" s="55"/>
      <c r="AC71" s="55"/>
      <c r="AD71" s="55"/>
      <c r="AE71" s="55"/>
      <c r="AF71" s="49">
        <v>1</v>
      </c>
      <c r="AG71" s="49">
        <v>2</v>
      </c>
      <c r="AH71" s="55"/>
      <c r="AI71" s="55"/>
      <c r="AJ71" s="6" t="s">
        <v>58</v>
      </c>
      <c r="AK71" s="65"/>
      <c r="AL71" s="65"/>
      <c r="AM71" s="65"/>
      <c r="AN71" s="65"/>
      <c r="AO71" s="65"/>
      <c r="AP71" s="68">
        <v>1</v>
      </c>
      <c r="AQ71" s="55"/>
      <c r="AR71" s="55"/>
      <c r="AS71" s="55"/>
      <c r="AT71" s="55"/>
      <c r="AU71" s="54"/>
      <c r="AV71" s="55"/>
      <c r="AW71" s="55"/>
      <c r="AX71" s="49">
        <v>1</v>
      </c>
      <c r="AY71" s="6" t="s">
        <v>58</v>
      </c>
      <c r="AZ71" s="54"/>
      <c r="BA71" s="54"/>
      <c r="BB71" s="54"/>
      <c r="BC71" s="54"/>
      <c r="BD71" s="54"/>
    </row>
    <row r="72" spans="1:56" ht="16.5" customHeight="1" thickBot="1">
      <c r="A72" s="6" t="s">
        <v>59</v>
      </c>
      <c r="B72" s="53">
        <f t="shared" si="4"/>
        <v>0</v>
      </c>
      <c r="C72" s="53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3">
        <f t="shared" si="2"/>
        <v>0</v>
      </c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6" t="s">
        <v>59</v>
      </c>
      <c r="AK72" s="65"/>
      <c r="AL72" s="65"/>
      <c r="AM72" s="65"/>
      <c r="AN72" s="65"/>
      <c r="AO72" s="65"/>
      <c r="AP72" s="65"/>
      <c r="AQ72" s="55"/>
      <c r="AR72" s="55"/>
      <c r="AS72" s="55"/>
      <c r="AT72" s="55"/>
      <c r="AU72" s="54"/>
      <c r="AV72" s="55"/>
      <c r="AW72" s="55"/>
      <c r="AX72" s="55"/>
      <c r="AY72" s="6" t="s">
        <v>59</v>
      </c>
      <c r="AZ72" s="54"/>
      <c r="BA72" s="54"/>
      <c r="BB72" s="54"/>
      <c r="BC72" s="54"/>
      <c r="BD72" s="54"/>
    </row>
    <row r="73" spans="1:56" ht="16.5" customHeight="1" thickBot="1">
      <c r="A73" s="6" t="s">
        <v>60</v>
      </c>
      <c r="B73" s="53">
        <f t="shared" si="4"/>
        <v>43</v>
      </c>
      <c r="C73" s="53"/>
      <c r="D73" s="55"/>
      <c r="E73" s="55"/>
      <c r="F73" s="49">
        <v>1</v>
      </c>
      <c r="G73" s="49">
        <v>7</v>
      </c>
      <c r="H73" s="49">
        <v>2</v>
      </c>
      <c r="I73" s="55"/>
      <c r="J73" s="49">
        <v>1</v>
      </c>
      <c r="K73" s="55"/>
      <c r="L73" s="49">
        <v>3</v>
      </c>
      <c r="M73" s="55"/>
      <c r="N73" s="55"/>
      <c r="O73" s="55"/>
      <c r="P73" s="49">
        <v>2</v>
      </c>
      <c r="Q73" s="49">
        <v>4</v>
      </c>
      <c r="R73" s="55"/>
      <c r="S73" s="49">
        <v>2</v>
      </c>
      <c r="T73" s="55"/>
      <c r="U73" s="49">
        <f t="shared" si="2"/>
        <v>22</v>
      </c>
      <c r="V73" s="55"/>
      <c r="W73" s="55"/>
      <c r="X73" s="49">
        <v>1</v>
      </c>
      <c r="Y73" s="55"/>
      <c r="Z73" s="55"/>
      <c r="AA73" s="49">
        <v>4</v>
      </c>
      <c r="AB73" s="55"/>
      <c r="AC73" s="55"/>
      <c r="AD73" s="49">
        <v>2</v>
      </c>
      <c r="AE73" s="55"/>
      <c r="AF73" s="55"/>
      <c r="AG73" s="55"/>
      <c r="AH73" s="55"/>
      <c r="AI73" s="55"/>
      <c r="AJ73" s="6" t="s">
        <v>60</v>
      </c>
      <c r="AK73" s="65"/>
      <c r="AL73" s="65"/>
      <c r="AM73" s="65"/>
      <c r="AN73" s="65"/>
      <c r="AO73" s="65"/>
      <c r="AP73" s="68">
        <v>1</v>
      </c>
      <c r="AQ73" s="49">
        <v>1</v>
      </c>
      <c r="AR73" s="49">
        <v>1</v>
      </c>
      <c r="AS73" s="55"/>
      <c r="AT73" s="49">
        <v>2</v>
      </c>
      <c r="AU73" s="49">
        <v>2</v>
      </c>
      <c r="AV73" s="49">
        <v>3</v>
      </c>
      <c r="AW73" s="55"/>
      <c r="AX73" s="49">
        <v>4</v>
      </c>
      <c r="AY73" s="6" t="s">
        <v>60</v>
      </c>
      <c r="AZ73" s="54"/>
      <c r="BA73" s="54"/>
      <c r="BB73" s="54"/>
      <c r="BC73" s="54"/>
      <c r="BD73" s="54"/>
    </row>
    <row r="74" spans="1:56" ht="16.5" customHeight="1" thickBot="1">
      <c r="A74" s="6" t="s">
        <v>61</v>
      </c>
      <c r="B74" s="53">
        <f t="shared" si="4"/>
        <v>46</v>
      </c>
      <c r="C74" s="53"/>
      <c r="D74" s="49">
        <v>1</v>
      </c>
      <c r="E74" s="55"/>
      <c r="F74" s="55"/>
      <c r="G74" s="49">
        <v>3</v>
      </c>
      <c r="H74" s="49">
        <v>1</v>
      </c>
      <c r="I74" s="55"/>
      <c r="J74" s="55"/>
      <c r="K74" s="55"/>
      <c r="L74" s="49">
        <v>1</v>
      </c>
      <c r="M74" s="55"/>
      <c r="N74" s="55"/>
      <c r="O74" s="55"/>
      <c r="P74" s="49">
        <v>1</v>
      </c>
      <c r="Q74" s="55"/>
      <c r="R74" s="55"/>
      <c r="S74" s="55"/>
      <c r="T74" s="55"/>
      <c r="U74" s="49">
        <f t="shared" si="2"/>
        <v>7</v>
      </c>
      <c r="V74" s="55"/>
      <c r="W74" s="55"/>
      <c r="X74" s="55"/>
      <c r="Y74" s="49">
        <v>1</v>
      </c>
      <c r="Z74" s="49">
        <v>2</v>
      </c>
      <c r="AA74" s="49">
        <v>2</v>
      </c>
      <c r="AB74" s="55"/>
      <c r="AC74" s="55"/>
      <c r="AD74" s="55"/>
      <c r="AE74" s="55"/>
      <c r="AF74" s="49">
        <v>1</v>
      </c>
      <c r="AG74" s="49">
        <v>1</v>
      </c>
      <c r="AH74" s="55"/>
      <c r="AI74" s="49">
        <v>4</v>
      </c>
      <c r="AJ74" s="6" t="s">
        <v>61</v>
      </c>
      <c r="AK74" s="68">
        <v>1</v>
      </c>
      <c r="AL74" s="68">
        <v>4</v>
      </c>
      <c r="AM74" s="65"/>
      <c r="AN74" s="68">
        <v>8</v>
      </c>
      <c r="AO74" s="65"/>
      <c r="AP74" s="68">
        <v>2</v>
      </c>
      <c r="AQ74" s="49">
        <v>4</v>
      </c>
      <c r="AR74" s="49">
        <v>1</v>
      </c>
      <c r="AS74" s="49">
        <v>1</v>
      </c>
      <c r="AT74" s="49">
        <v>4</v>
      </c>
      <c r="AU74" s="54"/>
      <c r="AV74" s="55"/>
      <c r="AW74" s="49">
        <v>1</v>
      </c>
      <c r="AX74" s="49">
        <v>2</v>
      </c>
      <c r="AY74" s="6" t="s">
        <v>61</v>
      </c>
      <c r="AZ74" s="54"/>
      <c r="BA74" s="54"/>
      <c r="BB74" s="54"/>
      <c r="BC74" s="54"/>
      <c r="BD74" s="54"/>
    </row>
    <row r="75" spans="1:56" ht="16.5" customHeight="1" thickBot="1">
      <c r="A75" s="6" t="s">
        <v>29</v>
      </c>
      <c r="B75" s="53">
        <f t="shared" si="4"/>
        <v>0</v>
      </c>
      <c r="C75" s="53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3">
        <f t="shared" si="2"/>
        <v>0</v>
      </c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6" t="s">
        <v>29</v>
      </c>
      <c r="AK75" s="65"/>
      <c r="AL75" s="65"/>
      <c r="AM75" s="65"/>
      <c r="AN75" s="65"/>
      <c r="AO75" s="65"/>
      <c r="AP75" s="65"/>
      <c r="AQ75" s="55"/>
      <c r="AR75" s="55"/>
      <c r="AS75" s="55"/>
      <c r="AT75" s="55"/>
      <c r="AU75" s="54"/>
      <c r="AV75" s="55"/>
      <c r="AW75" s="55"/>
      <c r="AX75" s="55"/>
      <c r="AY75" s="6" t="s">
        <v>29</v>
      </c>
      <c r="AZ75" s="54"/>
      <c r="BA75" s="54"/>
      <c r="BB75" s="54"/>
      <c r="BC75" s="54"/>
      <c r="BD75" s="54"/>
    </row>
    <row r="76" spans="1:56" ht="16.5" customHeight="1" thickBot="1">
      <c r="A76" s="6" t="s">
        <v>62</v>
      </c>
      <c r="B76" s="53">
        <f t="shared" si="4"/>
        <v>3</v>
      </c>
      <c r="C76" s="53"/>
      <c r="D76" s="55"/>
      <c r="E76" s="55"/>
      <c r="F76" s="55"/>
      <c r="G76" s="49">
        <v>2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49">
        <f t="shared" si="2"/>
        <v>2</v>
      </c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6" t="s">
        <v>62</v>
      </c>
      <c r="AK76" s="65"/>
      <c r="AL76" s="65"/>
      <c r="AM76" s="65"/>
      <c r="AN76" s="65"/>
      <c r="AO76" s="65"/>
      <c r="AP76" s="65"/>
      <c r="AQ76" s="55"/>
      <c r="AR76" s="55"/>
      <c r="AS76" s="55"/>
      <c r="AT76" s="55"/>
      <c r="AU76" s="54"/>
      <c r="AV76" s="55"/>
      <c r="AW76" s="55"/>
      <c r="AX76" s="49">
        <v>1</v>
      </c>
      <c r="AY76" s="6" t="s">
        <v>62</v>
      </c>
      <c r="AZ76" s="54"/>
      <c r="BA76" s="54"/>
      <c r="BB76" s="54"/>
      <c r="BC76" s="54"/>
      <c r="BD76" s="54"/>
    </row>
    <row r="77" spans="1:56" ht="16.5" customHeight="1" thickBot="1">
      <c r="A77" s="6" t="s">
        <v>30</v>
      </c>
      <c r="B77" s="53">
        <f t="shared" si="4"/>
        <v>2</v>
      </c>
      <c r="C77" s="53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3">
        <f t="shared" ref="U77:U114" si="5">SUM(D77:T77)</f>
        <v>0</v>
      </c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6" t="s">
        <v>30</v>
      </c>
      <c r="AK77" s="65"/>
      <c r="AL77" s="65"/>
      <c r="AM77" s="65"/>
      <c r="AN77" s="65"/>
      <c r="AO77" s="65"/>
      <c r="AP77" s="65"/>
      <c r="AQ77" s="55"/>
      <c r="AR77" s="55"/>
      <c r="AS77" s="49">
        <v>2</v>
      </c>
      <c r="AT77" s="55"/>
      <c r="AU77" s="54"/>
      <c r="AV77" s="55"/>
      <c r="AW77" s="55"/>
      <c r="AX77" s="55"/>
      <c r="AY77" s="6" t="s">
        <v>30</v>
      </c>
      <c r="AZ77" s="54"/>
      <c r="BA77" s="54"/>
      <c r="BB77" s="54"/>
      <c r="BC77" s="54"/>
      <c r="BD77" s="54"/>
    </row>
    <row r="78" spans="1:56" ht="16.5" customHeight="1" thickBot="1">
      <c r="A78" s="6" t="s">
        <v>236</v>
      </c>
      <c r="B78" s="53">
        <f t="shared" si="4"/>
        <v>0</v>
      </c>
      <c r="C78" s="53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3">
        <f t="shared" si="5"/>
        <v>0</v>
      </c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6" t="s">
        <v>236</v>
      </c>
      <c r="AK78" s="65"/>
      <c r="AL78" s="65"/>
      <c r="AM78" s="65"/>
      <c r="AN78" s="65"/>
      <c r="AO78" s="65"/>
      <c r="AP78" s="65"/>
      <c r="AQ78" s="55"/>
      <c r="AR78" s="55"/>
      <c r="AS78" s="55"/>
      <c r="AT78" s="55"/>
      <c r="AU78" s="54"/>
      <c r="AV78" s="55"/>
      <c r="AW78" s="55"/>
      <c r="AX78" s="55"/>
      <c r="AY78" s="6" t="s">
        <v>236</v>
      </c>
      <c r="AZ78" s="54"/>
      <c r="BA78" s="54"/>
      <c r="BB78" s="54"/>
      <c r="BC78" s="54"/>
      <c r="BD78" s="54"/>
    </row>
    <row r="79" spans="1:56" ht="16.5" customHeight="1" thickBot="1">
      <c r="A79" s="6" t="s">
        <v>63</v>
      </c>
      <c r="B79" s="53">
        <f t="shared" si="4"/>
        <v>0</v>
      </c>
      <c r="C79" s="53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3">
        <f t="shared" si="5"/>
        <v>0</v>
      </c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6" t="s">
        <v>63</v>
      </c>
      <c r="AK79" s="65"/>
      <c r="AL79" s="65"/>
      <c r="AM79" s="65"/>
      <c r="AN79" s="65"/>
      <c r="AO79" s="65"/>
      <c r="AP79" s="65"/>
      <c r="AQ79" s="55"/>
      <c r="AR79" s="55"/>
      <c r="AS79" s="55"/>
      <c r="AT79" s="55"/>
      <c r="AU79" s="54"/>
      <c r="AV79" s="55"/>
      <c r="AW79" s="55"/>
      <c r="AX79" s="55"/>
      <c r="AY79" s="6" t="s">
        <v>63</v>
      </c>
      <c r="AZ79" s="54"/>
      <c r="BA79" s="54"/>
      <c r="BB79" s="54"/>
      <c r="BC79" s="54"/>
      <c r="BD79" s="54"/>
    </row>
    <row r="80" spans="1:56" ht="16.5" customHeight="1" thickBot="1">
      <c r="A80" s="6" t="s">
        <v>93</v>
      </c>
      <c r="B80" s="53">
        <f t="shared" si="4"/>
        <v>0</v>
      </c>
      <c r="C80" s="53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3">
        <f t="shared" si="5"/>
        <v>0</v>
      </c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6" t="s">
        <v>93</v>
      </c>
      <c r="AK80" s="65"/>
      <c r="AL80" s="65"/>
      <c r="AM80" s="65"/>
      <c r="AN80" s="65"/>
      <c r="AO80" s="65"/>
      <c r="AP80" s="65"/>
      <c r="AQ80" s="55"/>
      <c r="AR80" s="55"/>
      <c r="AS80" s="55"/>
      <c r="AT80" s="55"/>
      <c r="AU80" s="54"/>
      <c r="AV80" s="55"/>
      <c r="AW80" s="55"/>
      <c r="AX80" s="55"/>
      <c r="AY80" s="6" t="s">
        <v>93</v>
      </c>
      <c r="AZ80" s="54"/>
      <c r="BA80" s="54"/>
      <c r="BB80" s="54"/>
      <c r="BC80" s="54"/>
      <c r="BD80" s="54"/>
    </row>
    <row r="81" spans="1:56" ht="16.5" customHeight="1" thickBot="1">
      <c r="A81" s="6" t="s">
        <v>64</v>
      </c>
      <c r="B81" s="53">
        <f t="shared" si="4"/>
        <v>0</v>
      </c>
      <c r="C81" s="53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3">
        <f t="shared" si="5"/>
        <v>0</v>
      </c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6" t="s">
        <v>64</v>
      </c>
      <c r="AK81" s="65"/>
      <c r="AL81" s="65"/>
      <c r="AM81" s="65"/>
      <c r="AN81" s="65"/>
      <c r="AO81" s="65"/>
      <c r="AP81" s="65"/>
      <c r="AQ81" s="55"/>
      <c r="AR81" s="55"/>
      <c r="AS81" s="55"/>
      <c r="AT81" s="55"/>
      <c r="AU81" s="54"/>
      <c r="AV81" s="55"/>
      <c r="AW81" s="55"/>
      <c r="AX81" s="55"/>
      <c r="AY81" s="6" t="s">
        <v>64</v>
      </c>
      <c r="AZ81" s="54"/>
      <c r="BA81" s="54"/>
      <c r="BB81" s="54"/>
      <c r="BC81" s="54"/>
      <c r="BD81" s="54"/>
    </row>
    <row r="82" spans="1:56" ht="16.5" customHeight="1" thickBot="1">
      <c r="A82" s="6" t="s">
        <v>65</v>
      </c>
      <c r="B82" s="53">
        <f t="shared" si="4"/>
        <v>0</v>
      </c>
      <c r="C82" s="53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3">
        <f t="shared" si="5"/>
        <v>0</v>
      </c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6" t="s">
        <v>65</v>
      </c>
      <c r="AK82" s="65"/>
      <c r="AL82" s="65"/>
      <c r="AM82" s="65"/>
      <c r="AN82" s="65"/>
      <c r="AO82" s="65"/>
      <c r="AP82" s="65"/>
      <c r="AQ82" s="55"/>
      <c r="AR82" s="55"/>
      <c r="AS82" s="55"/>
      <c r="AT82" s="55"/>
      <c r="AU82" s="54"/>
      <c r="AV82" s="55"/>
      <c r="AW82" s="55"/>
      <c r="AX82" s="55"/>
      <c r="AY82" s="6" t="s">
        <v>65</v>
      </c>
      <c r="AZ82" s="54"/>
      <c r="BA82" s="54"/>
      <c r="BB82" s="54"/>
      <c r="BC82" s="54"/>
      <c r="BD82" s="54"/>
    </row>
    <row r="83" spans="1:56" ht="16.5" customHeight="1" thickBot="1">
      <c r="A83" s="6" t="s">
        <v>121</v>
      </c>
      <c r="B83" s="53">
        <f t="shared" si="4"/>
        <v>0</v>
      </c>
      <c r="C83" s="53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3">
        <f t="shared" si="5"/>
        <v>0</v>
      </c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6" t="s">
        <v>121</v>
      </c>
      <c r="AK83" s="65"/>
      <c r="AL83" s="65"/>
      <c r="AM83" s="65"/>
      <c r="AN83" s="65"/>
      <c r="AO83" s="65"/>
      <c r="AP83" s="65"/>
      <c r="AQ83" s="55"/>
      <c r="AR83" s="55"/>
      <c r="AS83" s="55"/>
      <c r="AT83" s="55"/>
      <c r="AU83" s="54"/>
      <c r="AV83" s="55"/>
      <c r="AW83" s="55"/>
      <c r="AX83" s="55"/>
      <c r="AY83" s="6" t="s">
        <v>121</v>
      </c>
      <c r="AZ83" s="54"/>
      <c r="BA83" s="54"/>
      <c r="BB83" s="54"/>
      <c r="BC83" s="54"/>
      <c r="BD83" s="54"/>
    </row>
    <row r="84" spans="1:56" ht="16.5" customHeight="1" thickBot="1">
      <c r="A84" s="6" t="s">
        <v>66</v>
      </c>
      <c r="B84" s="53">
        <f t="shared" si="4"/>
        <v>178</v>
      </c>
      <c r="C84" s="53"/>
      <c r="D84" s="55"/>
      <c r="E84" s="55"/>
      <c r="F84" s="55"/>
      <c r="G84" s="49">
        <v>52</v>
      </c>
      <c r="H84" s="55"/>
      <c r="I84" s="55"/>
      <c r="J84" s="55"/>
      <c r="K84" s="55"/>
      <c r="L84" s="55"/>
      <c r="M84" s="55"/>
      <c r="N84" s="55"/>
      <c r="O84" s="49">
        <v>16</v>
      </c>
      <c r="P84" s="55"/>
      <c r="Q84" s="55"/>
      <c r="R84" s="55"/>
      <c r="S84" s="55"/>
      <c r="T84" s="55"/>
      <c r="U84" s="49">
        <f t="shared" si="5"/>
        <v>68</v>
      </c>
      <c r="V84" s="55"/>
      <c r="W84" s="55"/>
      <c r="X84" s="49">
        <v>85</v>
      </c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6" t="s">
        <v>66</v>
      </c>
      <c r="AK84" s="65"/>
      <c r="AL84" s="65"/>
      <c r="AM84" s="65"/>
      <c r="AN84" s="68">
        <v>25</v>
      </c>
      <c r="AO84" s="65"/>
      <c r="AP84" s="65"/>
      <c r="AQ84" s="55"/>
      <c r="AR84" s="55"/>
      <c r="AS84" s="55"/>
      <c r="AT84" s="55"/>
      <c r="AU84" s="54"/>
      <c r="AV84" s="55"/>
      <c r="AW84" s="55"/>
      <c r="AX84" s="55"/>
      <c r="AY84" s="6" t="s">
        <v>66</v>
      </c>
      <c r="AZ84" s="54"/>
      <c r="BA84" s="54"/>
      <c r="BB84" s="54"/>
      <c r="BC84" s="54"/>
      <c r="BD84" s="54"/>
    </row>
    <row r="85" spans="1:56" ht="16.5" customHeight="1" thickBot="1">
      <c r="A85" s="6" t="s">
        <v>67</v>
      </c>
      <c r="B85" s="53">
        <f t="shared" si="4"/>
        <v>2</v>
      </c>
      <c r="C85" s="53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3">
        <f t="shared" si="5"/>
        <v>0</v>
      </c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6" t="s">
        <v>67</v>
      </c>
      <c r="AK85" s="65"/>
      <c r="AL85" s="65"/>
      <c r="AM85" s="65"/>
      <c r="AN85" s="68">
        <v>2</v>
      </c>
      <c r="AO85" s="65"/>
      <c r="AP85" s="65"/>
      <c r="AQ85" s="55"/>
      <c r="AR85" s="55"/>
      <c r="AS85" s="55"/>
      <c r="AT85" s="55"/>
      <c r="AU85" s="54"/>
      <c r="AV85" s="55"/>
      <c r="AW85" s="55"/>
      <c r="AX85" s="55"/>
      <c r="AY85" s="6" t="s">
        <v>67</v>
      </c>
      <c r="AZ85" s="54"/>
      <c r="BA85" s="54"/>
      <c r="BB85" s="54"/>
      <c r="BC85" s="54"/>
      <c r="BD85" s="54"/>
    </row>
    <row r="86" spans="1:56" ht="16.5" customHeight="1" thickBot="1">
      <c r="A86" s="6" t="s">
        <v>68</v>
      </c>
      <c r="B86" s="53">
        <f t="shared" si="4"/>
        <v>2</v>
      </c>
      <c r="C86" s="53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3">
        <f t="shared" si="5"/>
        <v>0</v>
      </c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49">
        <v>1</v>
      </c>
      <c r="AH86" s="55"/>
      <c r="AI86" s="55"/>
      <c r="AJ86" s="6" t="s">
        <v>68</v>
      </c>
      <c r="AK86" s="65"/>
      <c r="AL86" s="65"/>
      <c r="AM86" s="65"/>
      <c r="AN86" s="65"/>
      <c r="AO86" s="65"/>
      <c r="AP86" s="65"/>
      <c r="AQ86" s="55"/>
      <c r="AR86" s="55"/>
      <c r="AS86" s="55"/>
      <c r="AT86" s="55"/>
      <c r="AU86" s="54"/>
      <c r="AV86" s="49">
        <v>1</v>
      </c>
      <c r="AW86" s="55"/>
      <c r="AX86" s="55"/>
      <c r="AY86" s="6" t="s">
        <v>68</v>
      </c>
      <c r="AZ86" s="54"/>
      <c r="BA86" s="54"/>
      <c r="BB86" s="54"/>
      <c r="BC86" s="54"/>
      <c r="BD86" s="54"/>
    </row>
    <row r="87" spans="1:56" ht="16.5" customHeight="1" thickBot="1">
      <c r="A87" s="6" t="s">
        <v>69</v>
      </c>
      <c r="B87" s="53">
        <f t="shared" si="4"/>
        <v>0</v>
      </c>
      <c r="C87" s="53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3">
        <f t="shared" si="5"/>
        <v>0</v>
      </c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6" t="s">
        <v>69</v>
      </c>
      <c r="AK87" s="65"/>
      <c r="AL87" s="65"/>
      <c r="AM87" s="65"/>
      <c r="AN87" s="65"/>
      <c r="AO87" s="65"/>
      <c r="AP87" s="65"/>
      <c r="AQ87" s="55"/>
      <c r="AR87" s="55"/>
      <c r="AS87" s="55"/>
      <c r="AT87" s="55"/>
      <c r="AU87" s="54"/>
      <c r="AV87" s="55"/>
      <c r="AW87" s="55"/>
      <c r="AX87" s="55"/>
      <c r="AY87" s="6" t="s">
        <v>69</v>
      </c>
      <c r="AZ87" s="54"/>
      <c r="BA87" s="54"/>
      <c r="BB87" s="54"/>
      <c r="BC87" s="54"/>
      <c r="BD87" s="54"/>
    </row>
    <row r="88" spans="1:56" ht="16.5" customHeight="1" thickBot="1">
      <c r="A88" s="6" t="s">
        <v>70</v>
      </c>
      <c r="B88" s="53">
        <f t="shared" si="4"/>
        <v>0</v>
      </c>
      <c r="C88" s="53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3">
        <f t="shared" si="5"/>
        <v>0</v>
      </c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6" t="s">
        <v>70</v>
      </c>
      <c r="AK88" s="65"/>
      <c r="AL88" s="65"/>
      <c r="AM88" s="65"/>
      <c r="AN88" s="65"/>
      <c r="AO88" s="65"/>
      <c r="AP88" s="65"/>
      <c r="AQ88" s="55"/>
      <c r="AR88" s="55"/>
      <c r="AS88" s="55"/>
      <c r="AT88" s="55"/>
      <c r="AU88" s="54"/>
      <c r="AV88" s="55"/>
      <c r="AW88" s="55"/>
      <c r="AX88" s="55"/>
      <c r="AY88" s="6" t="s">
        <v>70</v>
      </c>
      <c r="AZ88" s="54"/>
      <c r="BA88" s="54"/>
      <c r="BB88" s="54"/>
      <c r="BC88" s="54"/>
      <c r="BD88" s="54"/>
    </row>
    <row r="89" spans="1:56" ht="16.5" customHeight="1" thickBot="1">
      <c r="A89" s="6" t="s">
        <v>71</v>
      </c>
      <c r="B89" s="53">
        <f t="shared" si="4"/>
        <v>0</v>
      </c>
      <c r="C89" s="53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3">
        <f t="shared" si="5"/>
        <v>0</v>
      </c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6" t="s">
        <v>71</v>
      </c>
      <c r="AK89" s="65"/>
      <c r="AL89" s="65"/>
      <c r="AM89" s="65"/>
      <c r="AN89" s="65"/>
      <c r="AO89" s="65"/>
      <c r="AP89" s="65"/>
      <c r="AQ89" s="55"/>
      <c r="AR89" s="55"/>
      <c r="AS89" s="55"/>
      <c r="AT89" s="55"/>
      <c r="AU89" s="54"/>
      <c r="AV89" s="55"/>
      <c r="AW89" s="55"/>
      <c r="AX89" s="55"/>
      <c r="AY89" s="6" t="s">
        <v>71</v>
      </c>
      <c r="AZ89" s="54"/>
      <c r="BA89" s="54"/>
      <c r="BB89" s="54"/>
      <c r="BC89" s="54"/>
      <c r="BD89" s="54"/>
    </row>
    <row r="90" spans="1:56" ht="16.5" customHeight="1" thickBot="1">
      <c r="A90" s="6" t="s">
        <v>95</v>
      </c>
      <c r="B90" s="53">
        <f t="shared" si="4"/>
        <v>0</v>
      </c>
      <c r="C90" s="53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3">
        <f t="shared" si="5"/>
        <v>0</v>
      </c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6" t="s">
        <v>95</v>
      </c>
      <c r="AK90" s="65"/>
      <c r="AL90" s="65"/>
      <c r="AM90" s="65"/>
      <c r="AN90" s="65"/>
      <c r="AO90" s="65"/>
      <c r="AP90" s="65"/>
      <c r="AQ90" s="55"/>
      <c r="AR90" s="55"/>
      <c r="AS90" s="55"/>
      <c r="AT90" s="55"/>
      <c r="AU90" s="54"/>
      <c r="AV90" s="55"/>
      <c r="AW90" s="55"/>
      <c r="AX90" s="55"/>
      <c r="AY90" s="6" t="s">
        <v>95</v>
      </c>
      <c r="AZ90" s="54"/>
      <c r="BA90" s="54"/>
      <c r="BB90" s="54"/>
      <c r="BC90" s="54"/>
      <c r="BD90" s="54"/>
    </row>
    <row r="91" spans="1:56" ht="16.5" customHeight="1" thickBot="1">
      <c r="A91" s="6" t="s">
        <v>72</v>
      </c>
      <c r="B91" s="53">
        <f t="shared" si="4"/>
        <v>0</v>
      </c>
      <c r="C91" s="53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3">
        <f t="shared" si="5"/>
        <v>0</v>
      </c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6" t="s">
        <v>72</v>
      </c>
      <c r="AK91" s="65"/>
      <c r="AL91" s="65"/>
      <c r="AM91" s="65"/>
      <c r="AN91" s="65"/>
      <c r="AO91" s="65"/>
      <c r="AP91" s="65"/>
      <c r="AQ91" s="55"/>
      <c r="AR91" s="55"/>
      <c r="AS91" s="55"/>
      <c r="AT91" s="55"/>
      <c r="AU91" s="54"/>
      <c r="AV91" s="55"/>
      <c r="AW91" s="55"/>
      <c r="AX91" s="55"/>
      <c r="AY91" s="6" t="s">
        <v>72</v>
      </c>
      <c r="AZ91" s="54"/>
      <c r="BA91" s="54"/>
      <c r="BB91" s="54"/>
      <c r="BC91" s="54"/>
      <c r="BD91" s="54"/>
    </row>
    <row r="92" spans="1:56" ht="16.5" customHeight="1" thickBot="1">
      <c r="A92" s="6" t="s">
        <v>73</v>
      </c>
      <c r="B92" s="53">
        <f t="shared" si="4"/>
        <v>0</v>
      </c>
      <c r="C92" s="53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3">
        <f t="shared" si="5"/>
        <v>0</v>
      </c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6" t="s">
        <v>73</v>
      </c>
      <c r="AK92" s="65"/>
      <c r="AL92" s="65"/>
      <c r="AM92" s="65"/>
      <c r="AN92" s="65"/>
      <c r="AO92" s="65"/>
      <c r="AP92" s="65"/>
      <c r="AQ92" s="55"/>
      <c r="AR92" s="55"/>
      <c r="AS92" s="55"/>
      <c r="AT92" s="55"/>
      <c r="AU92" s="54"/>
      <c r="AV92" s="55"/>
      <c r="AW92" s="55"/>
      <c r="AX92" s="55"/>
      <c r="AY92" s="6" t="s">
        <v>73</v>
      </c>
      <c r="AZ92" s="54"/>
      <c r="BA92" s="54"/>
      <c r="BB92" s="54"/>
      <c r="BC92" s="54"/>
      <c r="BD92" s="54"/>
    </row>
    <row r="93" spans="1:56" ht="16.5" customHeight="1" thickBot="1">
      <c r="A93" s="6" t="s">
        <v>74</v>
      </c>
      <c r="B93" s="53">
        <f t="shared" si="4"/>
        <v>3</v>
      </c>
      <c r="C93" s="53"/>
      <c r="D93" s="55"/>
      <c r="E93" s="55"/>
      <c r="F93" s="55"/>
      <c r="G93" s="55"/>
      <c r="H93" s="55"/>
      <c r="I93" s="55"/>
      <c r="J93" s="49">
        <v>3</v>
      </c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49">
        <f t="shared" si="5"/>
        <v>3</v>
      </c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6" t="s">
        <v>74</v>
      </c>
      <c r="AK93" s="65"/>
      <c r="AL93" s="65"/>
      <c r="AM93" s="65"/>
      <c r="AN93" s="65"/>
      <c r="AO93" s="65"/>
      <c r="AP93" s="65"/>
      <c r="AQ93" s="55"/>
      <c r="AR93" s="55"/>
      <c r="AS93" s="55"/>
      <c r="AT93" s="55"/>
      <c r="AU93" s="54"/>
      <c r="AV93" s="55"/>
      <c r="AW93" s="55"/>
      <c r="AX93" s="55"/>
      <c r="AY93" s="6" t="s">
        <v>74</v>
      </c>
      <c r="AZ93" s="54"/>
      <c r="BA93" s="54"/>
      <c r="BB93" s="54"/>
      <c r="BC93" s="54"/>
      <c r="BD93" s="54"/>
    </row>
    <row r="94" spans="1:56" ht="16.5" customHeight="1" thickBot="1">
      <c r="A94" s="6" t="s">
        <v>75</v>
      </c>
      <c r="B94" s="53">
        <f t="shared" si="4"/>
        <v>0</v>
      </c>
      <c r="C94" s="53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3">
        <f t="shared" si="5"/>
        <v>0</v>
      </c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6" t="s">
        <v>75</v>
      </c>
      <c r="AK94" s="65"/>
      <c r="AL94" s="65"/>
      <c r="AM94" s="65"/>
      <c r="AN94" s="65"/>
      <c r="AO94" s="65"/>
      <c r="AP94" s="65"/>
      <c r="AQ94" s="55"/>
      <c r="AR94" s="55"/>
      <c r="AS94" s="55"/>
      <c r="AT94" s="55"/>
      <c r="AU94" s="54"/>
      <c r="AV94" s="55"/>
      <c r="AW94" s="55"/>
      <c r="AX94" s="55"/>
      <c r="AY94" s="6" t="s">
        <v>75</v>
      </c>
      <c r="AZ94" s="54"/>
      <c r="BA94" s="54"/>
      <c r="BB94" s="54"/>
      <c r="BC94" s="54"/>
      <c r="BD94" s="54"/>
    </row>
    <row r="95" spans="1:56" ht="16.5" customHeight="1" thickBot="1">
      <c r="A95" s="6" t="s">
        <v>92</v>
      </c>
      <c r="B95" s="53">
        <f t="shared" si="4"/>
        <v>0</v>
      </c>
      <c r="C95" s="53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3">
        <f t="shared" si="5"/>
        <v>0</v>
      </c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6" t="s">
        <v>92</v>
      </c>
      <c r="AK95" s="65"/>
      <c r="AL95" s="65"/>
      <c r="AM95" s="65"/>
      <c r="AN95" s="65"/>
      <c r="AO95" s="65"/>
      <c r="AP95" s="65"/>
      <c r="AQ95" s="55"/>
      <c r="AR95" s="55"/>
      <c r="AS95" s="55"/>
      <c r="AT95" s="55"/>
      <c r="AU95" s="54"/>
      <c r="AV95" s="55"/>
      <c r="AW95" s="55"/>
      <c r="AX95" s="55"/>
      <c r="AY95" s="6" t="s">
        <v>92</v>
      </c>
      <c r="AZ95" s="54"/>
      <c r="BA95" s="54"/>
      <c r="BB95" s="54"/>
      <c r="BC95" s="54"/>
      <c r="BD95" s="54"/>
    </row>
    <row r="96" spans="1:56" ht="16.5" customHeight="1" thickBot="1">
      <c r="A96" s="6" t="s">
        <v>94</v>
      </c>
      <c r="B96" s="53">
        <f t="shared" si="4"/>
        <v>0</v>
      </c>
      <c r="C96" s="53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3">
        <f t="shared" si="5"/>
        <v>0</v>
      </c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6" t="s">
        <v>94</v>
      </c>
      <c r="AK96" s="65"/>
      <c r="AL96" s="65"/>
      <c r="AM96" s="65"/>
      <c r="AN96" s="65"/>
      <c r="AO96" s="65"/>
      <c r="AP96" s="65"/>
      <c r="AQ96" s="55"/>
      <c r="AR96" s="55"/>
      <c r="AS96" s="55"/>
      <c r="AT96" s="55"/>
      <c r="AU96" s="54"/>
      <c r="AV96" s="55"/>
      <c r="AW96" s="55"/>
      <c r="AX96" s="55"/>
      <c r="AY96" s="6" t="s">
        <v>94</v>
      </c>
      <c r="AZ96" s="54"/>
      <c r="BA96" s="54"/>
      <c r="BB96" s="54"/>
      <c r="BC96" s="54"/>
      <c r="BD96" s="54"/>
    </row>
    <row r="97" spans="1:56" ht="16.5" customHeight="1" thickBot="1">
      <c r="A97" s="6" t="s">
        <v>76</v>
      </c>
      <c r="B97" s="53">
        <f t="shared" si="4"/>
        <v>395</v>
      </c>
      <c r="C97" s="53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3">
        <f t="shared" si="5"/>
        <v>0</v>
      </c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49">
        <v>200</v>
      </c>
      <c r="AJ97" s="6" t="s">
        <v>76</v>
      </c>
      <c r="AK97" s="65"/>
      <c r="AL97" s="65"/>
      <c r="AM97" s="65"/>
      <c r="AN97" s="65"/>
      <c r="AO97" s="68">
        <v>2</v>
      </c>
      <c r="AP97" s="65"/>
      <c r="AQ97" s="55"/>
      <c r="AR97" s="55"/>
      <c r="AS97" s="55"/>
      <c r="AT97" s="55"/>
      <c r="AU97" s="54"/>
      <c r="AV97" s="49">
        <v>118</v>
      </c>
      <c r="AW97" s="55"/>
      <c r="AX97" s="49">
        <v>75</v>
      </c>
      <c r="AY97" s="6" t="s">
        <v>76</v>
      </c>
      <c r="AZ97" s="54"/>
      <c r="BA97" s="54"/>
      <c r="BB97" s="54"/>
      <c r="BC97" s="54"/>
      <c r="BD97" s="54"/>
    </row>
    <row r="98" spans="1:56" ht="16.5" customHeight="1" thickBot="1">
      <c r="A98" s="6" t="s">
        <v>77</v>
      </c>
      <c r="B98" s="53">
        <f t="shared" ref="B98:B115" si="6">SUM(D98:T98)+SUM(X98:BD98)</f>
        <v>0</v>
      </c>
      <c r="C98" s="53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3">
        <f t="shared" si="5"/>
        <v>0</v>
      </c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6" t="s">
        <v>77</v>
      </c>
      <c r="AK98" s="65"/>
      <c r="AL98" s="65"/>
      <c r="AM98" s="65"/>
      <c r="AN98" s="65"/>
      <c r="AO98" s="65"/>
      <c r="AP98" s="65"/>
      <c r="AQ98" s="55"/>
      <c r="AR98" s="55"/>
      <c r="AS98" s="55"/>
      <c r="AT98" s="55"/>
      <c r="AU98" s="54"/>
      <c r="AV98" s="55"/>
      <c r="AW98" s="55"/>
      <c r="AX98" s="55"/>
      <c r="AY98" s="6" t="s">
        <v>77</v>
      </c>
      <c r="AZ98" s="54"/>
      <c r="BA98" s="54"/>
      <c r="BB98" s="54"/>
      <c r="BC98" s="54"/>
      <c r="BD98" s="54"/>
    </row>
    <row r="99" spans="1:56" ht="16.5" customHeight="1" thickBot="1">
      <c r="A99" s="6" t="s">
        <v>78</v>
      </c>
      <c r="B99" s="53">
        <f t="shared" si="6"/>
        <v>0</v>
      </c>
      <c r="C99" s="53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3">
        <f t="shared" si="5"/>
        <v>0</v>
      </c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6" t="s">
        <v>78</v>
      </c>
      <c r="AK99" s="65"/>
      <c r="AL99" s="65"/>
      <c r="AM99" s="65"/>
      <c r="AN99" s="65"/>
      <c r="AO99" s="65"/>
      <c r="AP99" s="65"/>
      <c r="AQ99" s="55"/>
      <c r="AR99" s="55"/>
      <c r="AS99" s="55"/>
      <c r="AT99" s="55"/>
      <c r="AU99" s="54"/>
      <c r="AV99" s="55"/>
      <c r="AW99" s="55"/>
      <c r="AX99" s="55"/>
      <c r="AY99" s="6" t="s">
        <v>78</v>
      </c>
      <c r="AZ99" s="54"/>
      <c r="BA99" s="54"/>
      <c r="BB99" s="54"/>
      <c r="BC99" s="54"/>
      <c r="BD99" s="54"/>
    </row>
    <row r="100" spans="1:56" ht="16.5" customHeight="1" thickBot="1">
      <c r="A100" s="6" t="s">
        <v>120</v>
      </c>
      <c r="B100" s="53">
        <f t="shared" si="6"/>
        <v>0</v>
      </c>
      <c r="C100" s="53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3">
        <f t="shared" si="5"/>
        <v>0</v>
      </c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6" t="s">
        <v>120</v>
      </c>
      <c r="AK100" s="65"/>
      <c r="AL100" s="65"/>
      <c r="AM100" s="65"/>
      <c r="AN100" s="65"/>
      <c r="AO100" s="65"/>
      <c r="AP100" s="65"/>
      <c r="AQ100" s="55"/>
      <c r="AR100" s="55"/>
      <c r="AS100" s="55"/>
      <c r="AT100" s="55"/>
      <c r="AU100" s="54"/>
      <c r="AV100" s="55"/>
      <c r="AW100" s="55"/>
      <c r="AX100" s="55"/>
      <c r="AY100" s="6" t="s">
        <v>120</v>
      </c>
      <c r="AZ100" s="54"/>
      <c r="BA100" s="54"/>
      <c r="BB100" s="54"/>
      <c r="BC100" s="54"/>
      <c r="BD100" s="54"/>
    </row>
    <row r="101" spans="1:56" ht="16.5" customHeight="1" thickBot="1">
      <c r="A101" s="6" t="s">
        <v>106</v>
      </c>
      <c r="B101" s="53">
        <f t="shared" si="6"/>
        <v>0</v>
      </c>
      <c r="C101" s="53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3">
        <f t="shared" si="5"/>
        <v>0</v>
      </c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6" t="s">
        <v>106</v>
      </c>
      <c r="AK101" s="65"/>
      <c r="AL101" s="65"/>
      <c r="AM101" s="65"/>
      <c r="AN101" s="65"/>
      <c r="AO101" s="65"/>
      <c r="AP101" s="65"/>
      <c r="AQ101" s="55"/>
      <c r="AR101" s="55"/>
      <c r="AS101" s="55"/>
      <c r="AT101" s="55"/>
      <c r="AU101" s="54"/>
      <c r="AV101" s="55"/>
      <c r="AW101" s="55"/>
      <c r="AX101" s="55"/>
      <c r="AY101" s="6" t="s">
        <v>106</v>
      </c>
      <c r="AZ101" s="54"/>
      <c r="BA101" s="54"/>
      <c r="BB101" s="54"/>
      <c r="BC101" s="54"/>
      <c r="BD101" s="54"/>
    </row>
    <row r="102" spans="1:56" ht="16.5" customHeight="1" thickBot="1">
      <c r="A102" s="6" t="s">
        <v>108</v>
      </c>
      <c r="B102" s="53">
        <f t="shared" si="6"/>
        <v>0</v>
      </c>
      <c r="C102" s="53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3">
        <f t="shared" si="5"/>
        <v>0</v>
      </c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6" t="s">
        <v>108</v>
      </c>
      <c r="AK102" s="65"/>
      <c r="AL102" s="65"/>
      <c r="AM102" s="65"/>
      <c r="AN102" s="65"/>
      <c r="AO102" s="65"/>
      <c r="AP102" s="65"/>
      <c r="AQ102" s="55"/>
      <c r="AR102" s="55"/>
      <c r="AS102" s="55"/>
      <c r="AT102" s="55"/>
      <c r="AU102" s="54"/>
      <c r="AV102" s="55"/>
      <c r="AW102" s="55"/>
      <c r="AX102" s="55"/>
      <c r="AY102" s="6" t="s">
        <v>108</v>
      </c>
      <c r="AZ102" s="54"/>
      <c r="BA102" s="54"/>
      <c r="BB102" s="54"/>
      <c r="BC102" s="54"/>
      <c r="BD102" s="54"/>
    </row>
    <row r="103" spans="1:56" ht="16.5" customHeight="1" thickBot="1">
      <c r="A103" s="6" t="s">
        <v>79</v>
      </c>
      <c r="B103" s="53">
        <f t="shared" si="6"/>
        <v>53</v>
      </c>
      <c r="C103" s="53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3">
        <f t="shared" si="5"/>
        <v>0</v>
      </c>
      <c r="V103" s="55"/>
      <c r="W103" s="55"/>
      <c r="X103" s="55"/>
      <c r="Y103" s="55"/>
      <c r="Z103" s="55"/>
      <c r="AA103" s="55"/>
      <c r="AB103" s="49">
        <v>2</v>
      </c>
      <c r="AC103" s="55"/>
      <c r="AD103" s="55"/>
      <c r="AE103" s="55"/>
      <c r="AF103" s="49">
        <v>11</v>
      </c>
      <c r="AG103" s="49">
        <v>21</v>
      </c>
      <c r="AH103" s="55"/>
      <c r="AI103" s="55"/>
      <c r="AJ103" s="6" t="s">
        <v>79</v>
      </c>
      <c r="AK103" s="65"/>
      <c r="AL103" s="65"/>
      <c r="AM103" s="65"/>
      <c r="AN103" s="65"/>
      <c r="AO103" s="65"/>
      <c r="AP103" s="65"/>
      <c r="AQ103" s="49">
        <v>10</v>
      </c>
      <c r="AR103" s="55"/>
      <c r="AS103" s="55"/>
      <c r="AT103" s="49">
        <v>9</v>
      </c>
      <c r="AU103" s="54"/>
      <c r="AV103" s="55"/>
      <c r="AW103" s="55"/>
      <c r="AX103" s="55"/>
      <c r="AY103" s="6" t="s">
        <v>79</v>
      </c>
      <c r="AZ103" s="54"/>
      <c r="BA103" s="54"/>
      <c r="BB103" s="54"/>
      <c r="BC103" s="54"/>
      <c r="BD103" s="54"/>
    </row>
    <row r="104" spans="1:56" ht="16.5" customHeight="1" thickBot="1">
      <c r="A104" s="6" t="s">
        <v>80</v>
      </c>
      <c r="B104" s="53">
        <f t="shared" si="6"/>
        <v>0</v>
      </c>
      <c r="C104" s="53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3">
        <f t="shared" si="5"/>
        <v>0</v>
      </c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6" t="s">
        <v>80</v>
      </c>
      <c r="AK104" s="65"/>
      <c r="AL104" s="65"/>
      <c r="AM104" s="65"/>
      <c r="AN104" s="65"/>
      <c r="AO104" s="65"/>
      <c r="AP104" s="65"/>
      <c r="AQ104" s="55"/>
      <c r="AR104" s="55"/>
      <c r="AS104" s="55"/>
      <c r="AT104" s="55"/>
      <c r="AU104" s="54"/>
      <c r="AV104" s="55"/>
      <c r="AW104" s="55"/>
      <c r="AX104" s="55"/>
      <c r="AY104" s="6" t="s">
        <v>80</v>
      </c>
      <c r="AZ104" s="54"/>
      <c r="BA104" s="54"/>
      <c r="BB104" s="54"/>
      <c r="BC104" s="54"/>
      <c r="BD104" s="54"/>
    </row>
    <row r="105" spans="1:56" ht="16.5" customHeight="1" thickBot="1">
      <c r="A105" s="6" t="s">
        <v>81</v>
      </c>
      <c r="B105" s="53">
        <f t="shared" si="6"/>
        <v>0</v>
      </c>
      <c r="C105" s="53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3">
        <f t="shared" si="5"/>
        <v>0</v>
      </c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6" t="s">
        <v>81</v>
      </c>
      <c r="AK105" s="65"/>
      <c r="AL105" s="65"/>
      <c r="AM105" s="65"/>
      <c r="AN105" s="65"/>
      <c r="AO105" s="65"/>
      <c r="AP105" s="65"/>
      <c r="AQ105" s="55"/>
      <c r="AR105" s="55"/>
      <c r="AS105" s="55"/>
      <c r="AT105" s="55"/>
      <c r="AU105" s="54"/>
      <c r="AV105" s="55"/>
      <c r="AW105" s="55"/>
      <c r="AX105" s="55"/>
      <c r="AY105" s="6" t="s">
        <v>81</v>
      </c>
      <c r="AZ105" s="54"/>
      <c r="BA105" s="54"/>
      <c r="BB105" s="54"/>
      <c r="BC105" s="54"/>
      <c r="BD105" s="54"/>
    </row>
    <row r="106" spans="1:56" ht="16.5" customHeight="1" thickBot="1">
      <c r="A106" s="6" t="s">
        <v>82</v>
      </c>
      <c r="B106" s="53">
        <f t="shared" si="6"/>
        <v>0</v>
      </c>
      <c r="C106" s="53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3">
        <f t="shared" si="5"/>
        <v>0</v>
      </c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6" t="s">
        <v>82</v>
      </c>
      <c r="AK106" s="65"/>
      <c r="AL106" s="65"/>
      <c r="AM106" s="65"/>
      <c r="AN106" s="65"/>
      <c r="AO106" s="65"/>
      <c r="AP106" s="65"/>
      <c r="AQ106" s="55"/>
      <c r="AR106" s="55"/>
      <c r="AS106" s="55"/>
      <c r="AT106" s="55"/>
      <c r="AU106" s="54"/>
      <c r="AV106" s="55"/>
      <c r="AW106" s="55"/>
      <c r="AX106" s="55"/>
      <c r="AY106" s="6" t="s">
        <v>82</v>
      </c>
      <c r="AZ106" s="54"/>
      <c r="BA106" s="54"/>
      <c r="BB106" s="54"/>
      <c r="BC106" s="54"/>
      <c r="BD106" s="54"/>
    </row>
    <row r="107" spans="1:56" ht="16.5" customHeight="1" thickBot="1">
      <c r="A107" s="6" t="s">
        <v>83</v>
      </c>
      <c r="B107" s="53">
        <f t="shared" si="6"/>
        <v>77</v>
      </c>
      <c r="C107" s="53"/>
      <c r="D107" s="55"/>
      <c r="E107" s="55"/>
      <c r="F107" s="49">
        <v>6</v>
      </c>
      <c r="G107" s="55"/>
      <c r="H107" s="55"/>
      <c r="I107" s="55"/>
      <c r="J107" s="49">
        <v>51</v>
      </c>
      <c r="K107" s="55"/>
      <c r="L107" s="49">
        <v>7</v>
      </c>
      <c r="M107" s="55"/>
      <c r="N107" s="55"/>
      <c r="O107" s="55"/>
      <c r="P107" s="55"/>
      <c r="Q107" s="55"/>
      <c r="R107" s="49">
        <v>5</v>
      </c>
      <c r="S107" s="49">
        <v>6</v>
      </c>
      <c r="T107" s="55"/>
      <c r="U107" s="49">
        <f t="shared" si="5"/>
        <v>75</v>
      </c>
      <c r="V107" s="55"/>
      <c r="W107" s="55"/>
      <c r="X107" s="55"/>
      <c r="Y107" s="55"/>
      <c r="Z107" s="55"/>
      <c r="AA107" s="55"/>
      <c r="AB107" s="55"/>
      <c r="AC107" s="55"/>
      <c r="AD107" s="49">
        <v>2</v>
      </c>
      <c r="AE107" s="55"/>
      <c r="AF107" s="55"/>
      <c r="AG107" s="55"/>
      <c r="AH107" s="55"/>
      <c r="AI107" s="55"/>
      <c r="AJ107" s="6" t="s">
        <v>83</v>
      </c>
      <c r="AK107" s="65"/>
      <c r="AL107" s="65"/>
      <c r="AM107" s="65"/>
      <c r="AN107" s="65"/>
      <c r="AO107" s="65"/>
      <c r="AP107" s="65"/>
      <c r="AQ107" s="55"/>
      <c r="AR107" s="55"/>
      <c r="AS107" s="55"/>
      <c r="AT107" s="55"/>
      <c r="AU107" s="54"/>
      <c r="AV107" s="55"/>
      <c r="AW107" s="55"/>
      <c r="AX107" s="55"/>
      <c r="AY107" s="6" t="s">
        <v>83</v>
      </c>
      <c r="AZ107" s="54"/>
      <c r="BA107" s="54"/>
      <c r="BB107" s="54"/>
      <c r="BC107" s="54"/>
      <c r="BD107" s="54"/>
    </row>
    <row r="108" spans="1:56" ht="16.5" customHeight="1" thickBot="1">
      <c r="A108" s="6" t="s">
        <v>84</v>
      </c>
      <c r="B108" s="53">
        <f t="shared" si="6"/>
        <v>0</v>
      </c>
      <c r="C108" s="53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3">
        <f t="shared" si="5"/>
        <v>0</v>
      </c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6" t="s">
        <v>84</v>
      </c>
      <c r="AK108" s="65"/>
      <c r="AL108" s="65"/>
      <c r="AM108" s="65"/>
      <c r="AN108" s="65"/>
      <c r="AO108" s="65"/>
      <c r="AP108" s="65"/>
      <c r="AQ108" s="55"/>
      <c r="AR108" s="55"/>
      <c r="AS108" s="55"/>
      <c r="AT108" s="55"/>
      <c r="AU108" s="54"/>
      <c r="AV108" s="55"/>
      <c r="AW108" s="55"/>
      <c r="AX108" s="55"/>
      <c r="AY108" s="6" t="s">
        <v>84</v>
      </c>
      <c r="AZ108" s="54"/>
      <c r="BA108" s="54"/>
      <c r="BB108" s="54"/>
      <c r="BC108" s="54"/>
      <c r="BD108" s="54"/>
    </row>
    <row r="109" spans="1:56" ht="16.5" customHeight="1" thickBot="1">
      <c r="A109" s="6" t="s">
        <v>85</v>
      </c>
      <c r="B109" s="53">
        <f t="shared" si="6"/>
        <v>0</v>
      </c>
      <c r="C109" s="53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3">
        <f t="shared" si="5"/>
        <v>0</v>
      </c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6" t="s">
        <v>85</v>
      </c>
      <c r="AK109" s="65"/>
      <c r="AL109" s="65"/>
      <c r="AM109" s="65"/>
      <c r="AN109" s="65"/>
      <c r="AO109" s="65"/>
      <c r="AP109" s="65"/>
      <c r="AQ109" s="55"/>
      <c r="AR109" s="55"/>
      <c r="AS109" s="55"/>
      <c r="AT109" s="55"/>
      <c r="AU109" s="54"/>
      <c r="AV109" s="55"/>
      <c r="AW109" s="55"/>
      <c r="AX109" s="55"/>
      <c r="AY109" s="6" t="s">
        <v>85</v>
      </c>
      <c r="AZ109" s="54"/>
      <c r="BA109" s="54"/>
      <c r="BB109" s="54"/>
      <c r="BC109" s="54"/>
      <c r="BD109" s="54"/>
    </row>
    <row r="110" spans="1:56" ht="16.5" customHeight="1" thickBot="1">
      <c r="A110" s="6" t="s">
        <v>119</v>
      </c>
      <c r="B110" s="53">
        <f t="shared" si="6"/>
        <v>0</v>
      </c>
      <c r="C110" s="53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3">
        <f t="shared" si="5"/>
        <v>0</v>
      </c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6" t="s">
        <v>119</v>
      </c>
      <c r="AK110" s="65"/>
      <c r="AL110" s="65"/>
      <c r="AM110" s="65"/>
      <c r="AN110" s="65"/>
      <c r="AO110" s="65"/>
      <c r="AP110" s="65"/>
      <c r="AQ110" s="55"/>
      <c r="AR110" s="55"/>
      <c r="AS110" s="55"/>
      <c r="AT110" s="55"/>
      <c r="AU110" s="54"/>
      <c r="AV110" s="55"/>
      <c r="AW110" s="55"/>
      <c r="AX110" s="55"/>
      <c r="AY110" s="6" t="s">
        <v>119</v>
      </c>
      <c r="AZ110" s="54"/>
      <c r="BA110" s="54"/>
      <c r="BB110" s="54"/>
      <c r="BC110" s="54"/>
      <c r="BD110" s="54"/>
    </row>
    <row r="111" spans="1:56" ht="16.5" customHeight="1" thickBot="1">
      <c r="A111" s="6" t="s">
        <v>86</v>
      </c>
      <c r="B111" s="53">
        <f t="shared" si="6"/>
        <v>330</v>
      </c>
      <c r="C111" s="53"/>
      <c r="D111" s="55"/>
      <c r="E111" s="55"/>
      <c r="F111" s="55"/>
      <c r="G111" s="49">
        <v>27</v>
      </c>
      <c r="H111" s="55"/>
      <c r="I111" s="55"/>
      <c r="J111" s="55"/>
      <c r="K111" s="55"/>
      <c r="L111" s="55"/>
      <c r="M111" s="49">
        <v>10</v>
      </c>
      <c r="N111" s="55"/>
      <c r="O111" s="55"/>
      <c r="P111" s="55"/>
      <c r="Q111" s="55"/>
      <c r="R111" s="55"/>
      <c r="S111" s="55"/>
      <c r="T111" s="55"/>
      <c r="U111" s="49">
        <f t="shared" si="5"/>
        <v>37</v>
      </c>
      <c r="V111" s="55"/>
      <c r="W111" s="55"/>
      <c r="X111" s="55"/>
      <c r="Y111" s="49">
        <v>8</v>
      </c>
      <c r="Z111" s="49">
        <v>24</v>
      </c>
      <c r="AA111" s="49">
        <v>30</v>
      </c>
      <c r="AB111" s="49">
        <v>24</v>
      </c>
      <c r="AC111" s="55"/>
      <c r="AD111" s="55"/>
      <c r="AE111" s="55"/>
      <c r="AF111" s="49">
        <v>21</v>
      </c>
      <c r="AG111" s="49">
        <v>19</v>
      </c>
      <c r="AH111" s="55"/>
      <c r="AI111" s="49">
        <v>35</v>
      </c>
      <c r="AJ111" s="6" t="s">
        <v>86</v>
      </c>
      <c r="AK111" s="68">
        <v>20</v>
      </c>
      <c r="AL111" s="65"/>
      <c r="AM111" s="65"/>
      <c r="AN111" s="68">
        <v>12</v>
      </c>
      <c r="AO111" s="65"/>
      <c r="AP111" s="68">
        <v>15</v>
      </c>
      <c r="AQ111" s="49">
        <v>7</v>
      </c>
      <c r="AR111" s="49">
        <v>6</v>
      </c>
      <c r="AS111" s="55"/>
      <c r="AT111" s="49">
        <v>23</v>
      </c>
      <c r="AU111" s="49">
        <v>12</v>
      </c>
      <c r="AV111" s="49">
        <v>15</v>
      </c>
      <c r="AW111" s="49">
        <v>12</v>
      </c>
      <c r="AX111" s="49">
        <v>10</v>
      </c>
      <c r="AY111" s="6" t="s">
        <v>86</v>
      </c>
      <c r="AZ111" s="54"/>
      <c r="BA111" s="54"/>
      <c r="BB111" s="54"/>
      <c r="BC111" s="54"/>
      <c r="BD111" s="54"/>
    </row>
    <row r="112" spans="1:56" ht="16.5" customHeight="1" thickBot="1">
      <c r="A112" s="6" t="s">
        <v>87</v>
      </c>
      <c r="B112" s="53">
        <f t="shared" si="6"/>
        <v>6</v>
      </c>
      <c r="C112" s="53"/>
      <c r="D112" s="55"/>
      <c r="E112" s="55"/>
      <c r="F112" s="55"/>
      <c r="G112" s="49">
        <v>2</v>
      </c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49">
        <f t="shared" si="5"/>
        <v>2</v>
      </c>
      <c r="V112" s="55"/>
      <c r="W112" s="55"/>
      <c r="X112" s="55"/>
      <c r="Y112" s="55"/>
      <c r="Z112" s="55"/>
      <c r="AA112" s="55"/>
      <c r="AB112" s="49">
        <v>1</v>
      </c>
      <c r="AC112" s="55"/>
      <c r="AD112" s="55"/>
      <c r="AE112" s="55"/>
      <c r="AF112" s="55"/>
      <c r="AG112" s="49">
        <v>3</v>
      </c>
      <c r="AH112" s="55"/>
      <c r="AI112" s="55"/>
      <c r="AJ112" s="6" t="s">
        <v>87</v>
      </c>
      <c r="AK112" s="65"/>
      <c r="AL112" s="65"/>
      <c r="AM112" s="65"/>
      <c r="AN112" s="65"/>
      <c r="AO112" s="65"/>
      <c r="AP112" s="65"/>
      <c r="AQ112" s="55"/>
      <c r="AR112" s="55"/>
      <c r="AS112" s="55"/>
      <c r="AT112" s="55"/>
      <c r="AU112" s="54"/>
      <c r="AV112" s="55"/>
      <c r="AW112" s="55"/>
      <c r="AX112" s="55"/>
      <c r="AY112" s="6" t="s">
        <v>87</v>
      </c>
      <c r="AZ112" s="54"/>
      <c r="BA112" s="54"/>
      <c r="BB112" s="54"/>
      <c r="BC112" s="54"/>
      <c r="BD112" s="54"/>
    </row>
    <row r="113" spans="1:56" ht="16.5" customHeight="1" thickBot="1">
      <c r="A113" s="6" t="s">
        <v>88</v>
      </c>
      <c r="B113" s="53">
        <f t="shared" si="6"/>
        <v>179</v>
      </c>
      <c r="C113" s="53"/>
      <c r="D113" s="55"/>
      <c r="E113" s="55"/>
      <c r="F113" s="55"/>
      <c r="G113" s="49">
        <v>108</v>
      </c>
      <c r="H113" s="55"/>
      <c r="I113" s="55"/>
      <c r="J113" s="55"/>
      <c r="K113" s="55"/>
      <c r="L113" s="55"/>
      <c r="M113" s="55"/>
      <c r="N113" s="55"/>
      <c r="O113" s="55"/>
      <c r="P113" s="49">
        <v>30</v>
      </c>
      <c r="Q113" s="49">
        <v>15</v>
      </c>
      <c r="R113" s="55"/>
      <c r="S113" s="55"/>
      <c r="T113" s="55"/>
      <c r="U113" s="49">
        <f t="shared" si="5"/>
        <v>153</v>
      </c>
      <c r="V113" s="55"/>
      <c r="W113" s="55"/>
      <c r="X113" s="49">
        <v>2</v>
      </c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6" t="s">
        <v>88</v>
      </c>
      <c r="AK113" s="65"/>
      <c r="AL113" s="65"/>
      <c r="AM113" s="65"/>
      <c r="AN113" s="68">
        <v>18</v>
      </c>
      <c r="AO113" s="65"/>
      <c r="AP113" s="68">
        <v>6</v>
      </c>
      <c r="AQ113" s="55"/>
      <c r="AR113" s="55"/>
      <c r="AS113" s="55"/>
      <c r="AT113" s="55"/>
      <c r="AU113" s="54"/>
      <c r="AV113" s="55"/>
      <c r="AW113" s="55"/>
      <c r="AX113" s="55"/>
      <c r="AY113" s="6" t="s">
        <v>88</v>
      </c>
      <c r="AZ113" s="54"/>
      <c r="BA113" s="54"/>
      <c r="BB113" s="54"/>
      <c r="BC113" s="54"/>
      <c r="BD113" s="54"/>
    </row>
    <row r="114" spans="1:56" ht="16.5" customHeight="1" thickBot="1">
      <c r="A114" s="6" t="s">
        <v>89</v>
      </c>
      <c r="B114" s="53">
        <f t="shared" si="6"/>
        <v>0</v>
      </c>
      <c r="C114" s="53" t="s">
        <v>100</v>
      </c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3">
        <f t="shared" si="5"/>
        <v>0</v>
      </c>
      <c r="V114" s="55"/>
      <c r="W114" s="55"/>
      <c r="X114" s="55"/>
      <c r="Y114" s="62" t="s">
        <v>34</v>
      </c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6" t="s">
        <v>89</v>
      </c>
      <c r="AK114" s="65"/>
      <c r="AL114" s="65"/>
      <c r="AM114" s="65"/>
      <c r="AN114" s="65"/>
      <c r="AO114" s="65"/>
      <c r="AP114" s="65"/>
      <c r="AQ114" s="55"/>
      <c r="AR114" s="55"/>
      <c r="AS114" s="55"/>
      <c r="AT114" s="55"/>
      <c r="AU114" s="54"/>
      <c r="AV114" s="55"/>
      <c r="AW114" s="55"/>
      <c r="AX114" s="55"/>
      <c r="AY114" s="6" t="s">
        <v>89</v>
      </c>
      <c r="AZ114" s="54"/>
      <c r="BA114" s="54"/>
      <c r="BB114" s="54"/>
      <c r="BC114" s="54"/>
      <c r="BD114" s="54"/>
    </row>
    <row r="115" spans="1:56" ht="16.5" customHeight="1" thickBot="1">
      <c r="A115" s="6" t="s">
        <v>90</v>
      </c>
      <c r="B115" s="53">
        <f t="shared" si="6"/>
        <v>320</v>
      </c>
      <c r="C115" s="53"/>
      <c r="D115" s="55"/>
      <c r="E115" s="55"/>
      <c r="F115" s="49">
        <v>13</v>
      </c>
      <c r="G115" s="55"/>
      <c r="H115" s="55"/>
      <c r="I115" s="55"/>
      <c r="J115" s="49">
        <v>158</v>
      </c>
      <c r="K115" s="55"/>
      <c r="L115" s="49">
        <v>10</v>
      </c>
      <c r="M115" s="49">
        <v>6</v>
      </c>
      <c r="N115" s="55"/>
      <c r="O115" s="55"/>
      <c r="P115" s="55"/>
      <c r="Q115" s="55"/>
      <c r="R115" s="55"/>
      <c r="S115" s="49">
        <v>11</v>
      </c>
      <c r="T115" s="49">
        <v>11</v>
      </c>
      <c r="U115" s="49">
        <f>SUM(D115:T115)</f>
        <v>209</v>
      </c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49">
        <v>8</v>
      </c>
      <c r="AI115" s="55"/>
      <c r="AJ115" s="6" t="s">
        <v>90</v>
      </c>
      <c r="AK115" s="65"/>
      <c r="AL115" s="65"/>
      <c r="AM115" s="65"/>
      <c r="AN115" s="68">
        <v>75</v>
      </c>
      <c r="AO115" s="65"/>
      <c r="AP115" s="65"/>
      <c r="AQ115" s="55"/>
      <c r="AR115" s="49">
        <v>10</v>
      </c>
      <c r="AS115" s="55"/>
      <c r="AT115" s="55"/>
      <c r="AU115" s="54"/>
      <c r="AV115" s="49">
        <v>18</v>
      </c>
      <c r="AW115" s="55"/>
      <c r="AX115" s="55"/>
      <c r="AY115" s="6" t="s">
        <v>90</v>
      </c>
      <c r="AZ115" s="54"/>
      <c r="BA115" s="54"/>
      <c r="BB115" s="54"/>
      <c r="BC115" s="54"/>
      <c r="BD115" s="54"/>
    </row>
    <row r="116" spans="1:56" ht="16.5" customHeight="1" thickBot="1">
      <c r="A116" s="8" t="s">
        <v>31</v>
      </c>
      <c r="B116" s="53">
        <f t="shared" ref="B116:T116" si="7">SUM(B2:B115)</f>
        <v>5872</v>
      </c>
      <c r="C116" s="53"/>
      <c r="D116" s="55">
        <f t="shared" si="7"/>
        <v>34</v>
      </c>
      <c r="E116" s="55">
        <f t="shared" si="7"/>
        <v>845</v>
      </c>
      <c r="F116" s="55">
        <f t="shared" si="7"/>
        <v>32</v>
      </c>
      <c r="G116" s="55">
        <f t="shared" si="7"/>
        <v>557</v>
      </c>
      <c r="H116" s="55">
        <f t="shared" si="7"/>
        <v>16</v>
      </c>
      <c r="I116" s="55">
        <f t="shared" si="7"/>
        <v>2</v>
      </c>
      <c r="J116" s="55">
        <f t="shared" si="7"/>
        <v>334</v>
      </c>
      <c r="K116" s="55">
        <f t="shared" si="7"/>
        <v>3</v>
      </c>
      <c r="L116" s="55">
        <f t="shared" si="7"/>
        <v>45</v>
      </c>
      <c r="M116" s="55">
        <f t="shared" si="7"/>
        <v>48</v>
      </c>
      <c r="N116" s="55">
        <f t="shared" si="7"/>
        <v>8</v>
      </c>
      <c r="O116" s="55">
        <f t="shared" si="7"/>
        <v>30</v>
      </c>
      <c r="P116" s="55">
        <f t="shared" si="7"/>
        <v>68</v>
      </c>
      <c r="Q116" s="55">
        <f>SUM(Q2:Q115)</f>
        <v>20</v>
      </c>
      <c r="R116" s="55">
        <f>SUM(R2:R115)</f>
        <v>15</v>
      </c>
      <c r="S116" s="55">
        <f>SUM(S2:S115)</f>
        <v>67</v>
      </c>
      <c r="T116" s="55">
        <f t="shared" si="7"/>
        <v>11</v>
      </c>
      <c r="U116" s="53">
        <f>SUM(D116:T116)</f>
        <v>2135</v>
      </c>
      <c r="V116" s="55">
        <f>SUM(V2:V115)</f>
        <v>22</v>
      </c>
      <c r="W116" s="55"/>
      <c r="X116" s="55">
        <f t="shared" ref="X116:AI116" si="8">SUM(X2:X115)</f>
        <v>136</v>
      </c>
      <c r="Y116" s="55">
        <f t="shared" si="8"/>
        <v>50</v>
      </c>
      <c r="Z116" s="55">
        <f t="shared" si="8"/>
        <v>51</v>
      </c>
      <c r="AA116" s="55">
        <f t="shared" si="8"/>
        <v>62</v>
      </c>
      <c r="AB116" s="55">
        <f t="shared" si="8"/>
        <v>54</v>
      </c>
      <c r="AC116" s="55">
        <f t="shared" si="8"/>
        <v>91</v>
      </c>
      <c r="AD116" s="55">
        <f t="shared" si="8"/>
        <v>6</v>
      </c>
      <c r="AE116" s="55">
        <f t="shared" si="8"/>
        <v>64</v>
      </c>
      <c r="AF116" s="55">
        <f t="shared" si="8"/>
        <v>55</v>
      </c>
      <c r="AG116" s="55">
        <f t="shared" si="8"/>
        <v>94</v>
      </c>
      <c r="AH116" s="55">
        <f t="shared" si="8"/>
        <v>1407</v>
      </c>
      <c r="AI116" s="55">
        <f t="shared" si="8"/>
        <v>338</v>
      </c>
      <c r="AJ116" s="8" t="s">
        <v>31</v>
      </c>
      <c r="AK116" s="65">
        <f t="shared" ref="AK116:AP116" si="9">SUM(AK2:AK115)</f>
        <v>23</v>
      </c>
      <c r="AL116" s="65">
        <f t="shared" si="9"/>
        <v>34</v>
      </c>
      <c r="AM116" s="65">
        <f t="shared" si="9"/>
        <v>13</v>
      </c>
      <c r="AN116" s="65">
        <f t="shared" si="9"/>
        <v>325</v>
      </c>
      <c r="AO116" s="65">
        <f t="shared" si="9"/>
        <v>30</v>
      </c>
      <c r="AP116" s="65">
        <f t="shared" si="9"/>
        <v>42</v>
      </c>
      <c r="AQ116" s="55">
        <f t="shared" ref="AQ116:AX116" si="10">SUM(AQ2:AQ115)</f>
        <v>48</v>
      </c>
      <c r="AR116" s="55">
        <f>SUM(AR2:AR115)</f>
        <v>55</v>
      </c>
      <c r="AS116" s="55">
        <f t="shared" si="10"/>
        <v>34</v>
      </c>
      <c r="AT116" s="55">
        <f>SUM(AT2:AT115)</f>
        <v>79</v>
      </c>
      <c r="AU116" s="54">
        <f t="shared" si="10"/>
        <v>40</v>
      </c>
      <c r="AV116" s="55">
        <f t="shared" si="10"/>
        <v>442</v>
      </c>
      <c r="AW116" s="55">
        <f t="shared" si="10"/>
        <v>46</v>
      </c>
      <c r="AX116" s="55">
        <f t="shared" si="10"/>
        <v>118</v>
      </c>
      <c r="AY116" s="8" t="s">
        <v>31</v>
      </c>
      <c r="AZ116" s="54">
        <f>SUM(AZ2:AZ115)</f>
        <v>0</v>
      </c>
      <c r="BA116" s="54">
        <f>SUM(BA2:BA115)</f>
        <v>0</v>
      </c>
      <c r="BB116" s="54">
        <f>SUM(BB2:BB115)</f>
        <v>0</v>
      </c>
      <c r="BC116" s="54">
        <f>SUM(BC2:BC115)</f>
        <v>0</v>
      </c>
      <c r="BD116" s="54">
        <f>SUM(BD2:BD115)</f>
        <v>0</v>
      </c>
    </row>
    <row r="117" spans="1:56" ht="16.5" customHeight="1" thickBot="1">
      <c r="A117" s="9" t="s">
        <v>99</v>
      </c>
      <c r="B117" s="46">
        <v>69</v>
      </c>
      <c r="C117" s="46"/>
      <c r="D117" s="48" t="s">
        <v>165</v>
      </c>
      <c r="E117" s="48" t="s">
        <v>168</v>
      </c>
      <c r="F117" s="48" t="s">
        <v>168</v>
      </c>
      <c r="G117" s="48" t="s">
        <v>218</v>
      </c>
      <c r="H117" s="48" t="s">
        <v>271</v>
      </c>
      <c r="I117" s="48" t="s">
        <v>168</v>
      </c>
      <c r="J117" s="48" t="s">
        <v>221</v>
      </c>
      <c r="K117" s="48" t="s">
        <v>275</v>
      </c>
      <c r="L117" s="48" t="s">
        <v>216</v>
      </c>
      <c r="M117" s="48" t="s">
        <v>199</v>
      </c>
      <c r="N117" s="48" t="s">
        <v>284</v>
      </c>
      <c r="O117" s="48" t="s">
        <v>224</v>
      </c>
      <c r="P117" s="48" t="s">
        <v>226</v>
      </c>
      <c r="Q117" s="48" t="s">
        <v>286</v>
      </c>
      <c r="R117" s="48" t="s">
        <v>261</v>
      </c>
      <c r="S117" s="48" t="s">
        <v>257</v>
      </c>
      <c r="T117" s="48" t="s">
        <v>226</v>
      </c>
      <c r="U117" s="46" t="s">
        <v>229</v>
      </c>
      <c r="V117" s="48" t="s">
        <v>293</v>
      </c>
      <c r="W117" s="48" t="s">
        <v>242</v>
      </c>
      <c r="X117" s="48" t="s">
        <v>183</v>
      </c>
      <c r="Y117" s="48" t="s">
        <v>296</v>
      </c>
      <c r="Z117" s="48" t="s">
        <v>191</v>
      </c>
      <c r="AA117" s="48" t="s">
        <v>206</v>
      </c>
      <c r="AB117" s="48" t="s">
        <v>231</v>
      </c>
      <c r="AC117" s="48" t="s">
        <v>168</v>
      </c>
      <c r="AD117" s="48" t="s">
        <v>226</v>
      </c>
      <c r="AE117" s="48" t="s">
        <v>224</v>
      </c>
      <c r="AF117" s="48" t="s">
        <v>174</v>
      </c>
      <c r="AG117" s="48" t="s">
        <v>235</v>
      </c>
      <c r="AH117" s="48" t="s">
        <v>224</v>
      </c>
      <c r="AI117" s="48" t="s">
        <v>193</v>
      </c>
      <c r="AJ117" s="9" t="s">
        <v>99</v>
      </c>
      <c r="AK117" s="67" t="s">
        <v>276</v>
      </c>
      <c r="AL117" s="43" t="s">
        <v>196</v>
      </c>
      <c r="AM117" s="43" t="s">
        <v>204</v>
      </c>
      <c r="AN117" s="43" t="s">
        <v>240</v>
      </c>
      <c r="AO117" s="43" t="s">
        <v>214</v>
      </c>
      <c r="AP117" s="43" t="s">
        <v>242</v>
      </c>
      <c r="AQ117" s="48" t="s">
        <v>291</v>
      </c>
      <c r="AR117" s="48" t="s">
        <v>252</v>
      </c>
      <c r="AS117" s="48" t="s">
        <v>281</v>
      </c>
      <c r="AT117" s="48" t="s">
        <v>246</v>
      </c>
      <c r="AU117" s="45" t="s">
        <v>292</v>
      </c>
      <c r="AV117" s="48" t="s">
        <v>273</v>
      </c>
      <c r="AW117" s="48" t="s">
        <v>255</v>
      </c>
      <c r="AX117" s="48" t="s">
        <v>257</v>
      </c>
      <c r="AY117" s="9" t="s">
        <v>99</v>
      </c>
      <c r="AZ117" s="45"/>
      <c r="BA117" s="45"/>
      <c r="BB117" s="45"/>
      <c r="BC117" s="45"/>
      <c r="BD117" s="45"/>
    </row>
    <row r="118" spans="1:56">
      <c r="B118" s="59" t="s">
        <v>297</v>
      </c>
      <c r="D118" s="56" t="s">
        <v>166</v>
      </c>
      <c r="E118" s="56" t="s">
        <v>166</v>
      </c>
      <c r="F118" s="56" t="s">
        <v>166</v>
      </c>
      <c r="G118" s="56" t="s">
        <v>166</v>
      </c>
      <c r="H118" s="56" t="s">
        <v>166</v>
      </c>
      <c r="I118" s="56" t="s">
        <v>166</v>
      </c>
      <c r="J118" s="56" t="s">
        <v>166</v>
      </c>
      <c r="K118" s="56" t="s">
        <v>166</v>
      </c>
      <c r="L118" s="56" t="s">
        <v>166</v>
      </c>
      <c r="M118" s="56" t="s">
        <v>166</v>
      </c>
      <c r="N118" s="56" t="s">
        <v>166</v>
      </c>
      <c r="O118" s="56" t="s">
        <v>166</v>
      </c>
      <c r="P118" s="56" t="s">
        <v>166</v>
      </c>
      <c r="Q118" s="56" t="s">
        <v>166</v>
      </c>
      <c r="R118" s="56" t="s">
        <v>166</v>
      </c>
      <c r="S118" s="56" t="s">
        <v>166</v>
      </c>
      <c r="T118" s="56" t="s">
        <v>166</v>
      </c>
      <c r="U118" s="59" t="s">
        <v>303</v>
      </c>
      <c r="V118" s="56" t="s">
        <v>294</v>
      </c>
      <c r="W118" s="56" t="s">
        <v>294</v>
      </c>
      <c r="X118" s="56" t="s">
        <v>265</v>
      </c>
      <c r="Y118" s="56" t="s">
        <v>265</v>
      </c>
      <c r="Z118" s="56" t="s">
        <v>184</v>
      </c>
      <c r="AA118" s="56" t="s">
        <v>184</v>
      </c>
      <c r="AB118" s="56" t="s">
        <v>232</v>
      </c>
      <c r="AC118" s="56" t="s">
        <v>169</v>
      </c>
      <c r="AD118" s="56" t="s">
        <v>178</v>
      </c>
      <c r="AE118" s="56" t="s">
        <v>178</v>
      </c>
      <c r="AF118" s="56" t="s">
        <v>172</v>
      </c>
      <c r="AG118" s="56" t="s">
        <v>172</v>
      </c>
      <c r="AH118" s="56" t="s">
        <v>172</v>
      </c>
      <c r="AI118" s="56" t="s">
        <v>172</v>
      </c>
      <c r="AK118" s="56" t="s">
        <v>277</v>
      </c>
      <c r="AL118" s="56" t="s">
        <v>197</v>
      </c>
      <c r="AM118" s="56" t="s">
        <v>241</v>
      </c>
      <c r="AN118" s="56" t="s">
        <v>241</v>
      </c>
      <c r="AO118" s="56" t="s">
        <v>301</v>
      </c>
      <c r="AP118" s="56" t="s">
        <v>181</v>
      </c>
      <c r="AQ118" s="56" t="s">
        <v>181</v>
      </c>
      <c r="AR118" s="56" t="s">
        <v>181</v>
      </c>
      <c r="AS118" s="56" t="s">
        <v>195</v>
      </c>
      <c r="AT118" s="56" t="s">
        <v>195</v>
      </c>
      <c r="AU118" s="58" t="s">
        <v>210</v>
      </c>
      <c r="AV118" s="56" t="s">
        <v>210</v>
      </c>
      <c r="AW118" s="56" t="s">
        <v>244</v>
      </c>
      <c r="AX118" s="56" t="s">
        <v>244</v>
      </c>
    </row>
    <row r="119" spans="1:56">
      <c r="B119" s="59" t="s">
        <v>298</v>
      </c>
      <c r="D119" s="56" t="s">
        <v>167</v>
      </c>
      <c r="E119" s="56" t="s">
        <v>170</v>
      </c>
      <c r="F119" s="56" t="s">
        <v>269</v>
      </c>
      <c r="G119" s="56"/>
      <c r="H119" s="56" t="s">
        <v>272</v>
      </c>
      <c r="I119" s="56" t="s">
        <v>192</v>
      </c>
      <c r="J119" s="56" t="s">
        <v>222</v>
      </c>
      <c r="K119" s="56"/>
      <c r="L119" s="56" t="s">
        <v>217</v>
      </c>
      <c r="M119" s="56" t="s">
        <v>280</v>
      </c>
      <c r="N119" s="56" t="s">
        <v>285</v>
      </c>
      <c r="O119" s="56"/>
      <c r="P119" s="56" t="s">
        <v>227</v>
      </c>
      <c r="Q119" s="56" t="s">
        <v>207</v>
      </c>
      <c r="R119" s="56" t="s">
        <v>262</v>
      </c>
      <c r="S119" s="56" t="s">
        <v>287</v>
      </c>
      <c r="T119" s="56" t="s">
        <v>288</v>
      </c>
      <c r="V119" s="56" t="s">
        <v>295</v>
      </c>
      <c r="W119" s="56" t="s">
        <v>295</v>
      </c>
      <c r="X119" s="56" t="s">
        <v>185</v>
      </c>
      <c r="Z119" s="56" t="s">
        <v>207</v>
      </c>
      <c r="AA119" s="56" t="s">
        <v>185</v>
      </c>
      <c r="AB119" s="56" t="s">
        <v>233</v>
      </c>
      <c r="AE119" s="56" t="s">
        <v>230</v>
      </c>
      <c r="AF119" s="56" t="s">
        <v>173</v>
      </c>
      <c r="AI119" s="56" t="s">
        <v>194</v>
      </c>
      <c r="AK119" s="56" t="s">
        <v>278</v>
      </c>
      <c r="AL119" s="56" t="s">
        <v>198</v>
      </c>
      <c r="AM119" s="56" t="s">
        <v>205</v>
      </c>
      <c r="AN119" s="56" t="s">
        <v>205</v>
      </c>
      <c r="AO119" s="56" t="s">
        <v>302</v>
      </c>
      <c r="AP119" s="56" t="s">
        <v>182</v>
      </c>
      <c r="AQ119" s="56" t="s">
        <v>182</v>
      </c>
      <c r="AR119" s="56" t="s">
        <v>182</v>
      </c>
      <c r="AS119" s="56" t="s">
        <v>282</v>
      </c>
      <c r="AU119" s="58" t="s">
        <v>211</v>
      </c>
      <c r="AV119" s="56" t="s">
        <v>274</v>
      </c>
      <c r="AW119" s="56" t="s">
        <v>256</v>
      </c>
    </row>
    <row r="120" spans="1:56">
      <c r="B120" s="59" t="s">
        <v>299</v>
      </c>
      <c r="D120" s="56" t="s">
        <v>267</v>
      </c>
      <c r="E120" s="56" t="s">
        <v>268</v>
      </c>
      <c r="F120" s="56"/>
      <c r="G120" s="56"/>
      <c r="H120" s="56" t="s">
        <v>212</v>
      </c>
      <c r="I120" s="56"/>
      <c r="J120" s="56"/>
      <c r="K120" s="60"/>
      <c r="L120" s="60" t="s">
        <v>212</v>
      </c>
      <c r="M120" s="60"/>
      <c r="N120" s="60"/>
      <c r="O120" s="60"/>
      <c r="P120" s="60" t="s">
        <v>223</v>
      </c>
      <c r="Q120" s="60" t="s">
        <v>213</v>
      </c>
      <c r="R120" s="60" t="s">
        <v>215</v>
      </c>
      <c r="S120" s="60" t="s">
        <v>219</v>
      </c>
      <c r="T120" s="60"/>
      <c r="U120" s="61"/>
      <c r="V120" s="60"/>
      <c r="W120" s="60"/>
      <c r="Z120" s="60" t="s">
        <v>213</v>
      </c>
      <c r="AA120" s="60" t="s">
        <v>207</v>
      </c>
      <c r="AB120" s="60" t="s">
        <v>207</v>
      </c>
      <c r="AC120" s="56" t="s">
        <v>223</v>
      </c>
      <c r="AE120" s="60" t="s">
        <v>219</v>
      </c>
      <c r="AG120" s="60"/>
      <c r="AH120" s="60"/>
      <c r="AT120" s="60"/>
      <c r="AU120" s="60"/>
      <c r="AV120" s="60"/>
      <c r="AW120" s="60"/>
      <c r="AX120" s="60"/>
    </row>
    <row r="121" spans="1:56">
      <c r="D121" s="56"/>
      <c r="E121" s="56"/>
      <c r="F121" s="56"/>
      <c r="G121" s="56"/>
      <c r="H121" s="56" t="s">
        <v>215</v>
      </c>
      <c r="I121" s="56"/>
      <c r="J121" s="56"/>
      <c r="K121" s="60"/>
      <c r="L121" s="60" t="s">
        <v>213</v>
      </c>
      <c r="M121" s="60"/>
      <c r="N121" s="60"/>
      <c r="O121" s="60"/>
      <c r="P121" s="60" t="s">
        <v>215</v>
      </c>
      <c r="Q121" s="60"/>
      <c r="R121" s="60"/>
      <c r="S121" s="60"/>
      <c r="T121" s="60"/>
      <c r="U121" s="61"/>
      <c r="V121" s="60"/>
      <c r="W121" s="60"/>
      <c r="AA121" s="60" t="s">
        <v>208</v>
      </c>
      <c r="AB121" s="60"/>
      <c r="AC121" s="60" t="s">
        <v>213</v>
      </c>
      <c r="AD121" s="60"/>
      <c r="AE121" s="60" t="s">
        <v>213</v>
      </c>
      <c r="AP121" s="56" t="s">
        <v>290</v>
      </c>
      <c r="AU121" s="60"/>
      <c r="AV121" s="60"/>
      <c r="AW121" s="60"/>
    </row>
    <row r="122" spans="1:56"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</row>
    <row r="123" spans="1:56"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</row>
    <row r="124" spans="1:56"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</row>
    <row r="125" spans="1:56"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</row>
    <row r="126" spans="1:56"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</row>
    <row r="127" spans="1:56"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</row>
    <row r="128" spans="1:56"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</row>
    <row r="129" spans="4:20"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spans="4:20"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</row>
    <row r="131" spans="4:20"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</row>
    <row r="132" spans="4:20"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</row>
    <row r="133" spans="4:20"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</row>
    <row r="134" spans="4:20"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</row>
    <row r="135" spans="4:20"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</row>
    <row r="136" spans="4:20"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</row>
    <row r="137" spans="4:20"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</row>
    <row r="138" spans="4:20"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</row>
    <row r="139" spans="4:20"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</row>
    <row r="140" spans="4:20"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</row>
    <row r="141" spans="4:20"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</row>
    <row r="142" spans="4:20"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</row>
    <row r="143" spans="4:20"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</row>
    <row r="144" spans="4:20"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</row>
    <row r="145" spans="4:20"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</row>
    <row r="146" spans="4:20"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</row>
    <row r="147" spans="4:20"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</row>
    <row r="148" spans="4:20"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</row>
    <row r="149" spans="4:20"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</row>
    <row r="150" spans="4:20"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</row>
    <row r="151" spans="4:20"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</row>
    <row r="152" spans="4:20"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</row>
    <row r="153" spans="4:20"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</row>
    <row r="154" spans="4:20"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</row>
    <row r="155" spans="4:20"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</row>
    <row r="156" spans="4:20"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</row>
    <row r="157" spans="4:20"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</row>
    <row r="158" spans="4:20"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</row>
    <row r="159" spans="4:20"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</row>
    <row r="160" spans="4:20"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</row>
    <row r="161" spans="4:20"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</row>
    <row r="162" spans="4:20"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</row>
    <row r="163" spans="4:20"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</row>
    <row r="164" spans="4:20"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</row>
    <row r="165" spans="4:20"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</row>
    <row r="166" spans="4:20"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</row>
    <row r="167" spans="4:20"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</row>
    <row r="168" spans="4:20"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</row>
    <row r="169" spans="4:20"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</row>
    <row r="170" spans="4:20"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</row>
    <row r="171" spans="4:20"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</row>
    <row r="172" spans="4:20"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spans="4:20"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</row>
    <row r="174" spans="4:20"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</row>
    <row r="175" spans="4:20"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</row>
    <row r="176" spans="4:20"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</row>
    <row r="177" spans="4:20"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</row>
    <row r="178" spans="4:20"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</row>
    <row r="179" spans="4:20"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</row>
    <row r="180" spans="4:20"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</row>
    <row r="181" spans="4:20"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</row>
    <row r="182" spans="4:20"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</row>
    <row r="183" spans="4:20"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</row>
    <row r="184" spans="4:20"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</row>
    <row r="185" spans="4:20"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</row>
    <row r="186" spans="4:20"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</row>
    <row r="187" spans="4:20"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</row>
    <row r="188" spans="4:20"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</row>
    <row r="189" spans="4:20"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</row>
    <row r="190" spans="4:20"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</row>
    <row r="191" spans="4:20"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</row>
    <row r="192" spans="4:20"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</row>
    <row r="193" spans="4:20"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</row>
    <row r="194" spans="4:20"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</row>
    <row r="195" spans="4:20"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</row>
    <row r="196" spans="4:20"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</row>
    <row r="197" spans="4:20"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</row>
    <row r="198" spans="4:20"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</row>
    <row r="199" spans="4:20"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</row>
    <row r="200" spans="4:20"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</row>
    <row r="201" spans="4:20"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</row>
    <row r="202" spans="4:20"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</row>
    <row r="203" spans="4:20"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</row>
    <row r="204" spans="4:20"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</row>
    <row r="205" spans="4:20"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</row>
    <row r="206" spans="4:20"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</row>
    <row r="207" spans="4:20"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</row>
    <row r="208" spans="4:20"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</row>
    <row r="209" spans="4:20"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</row>
    <row r="210" spans="4:20"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</row>
    <row r="211" spans="4:20"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</row>
    <row r="212" spans="4:20"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</row>
    <row r="213" spans="4:20"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</row>
    <row r="214" spans="4:20"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</row>
    <row r="215" spans="4:20"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216" spans="4:20"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</row>
    <row r="217" spans="4:20"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</row>
    <row r="218" spans="4:20"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</row>
    <row r="219" spans="4:20"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</row>
    <row r="220" spans="4:20"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</row>
    <row r="221" spans="4:20"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</row>
    <row r="222" spans="4:20"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</row>
    <row r="223" spans="4:20"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</row>
    <row r="224" spans="4:20"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</row>
    <row r="225" spans="4:20"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</row>
    <row r="226" spans="4:20"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</row>
    <row r="227" spans="4:20"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</row>
    <row r="228" spans="4:20"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</row>
    <row r="229" spans="4:20"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</row>
    <row r="230" spans="4:20"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</row>
    <row r="231" spans="4:20"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</row>
    <row r="232" spans="4:20"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</row>
    <row r="233" spans="4:20"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</row>
    <row r="234" spans="4:20"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</row>
    <row r="235" spans="4:20"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</row>
    <row r="236" spans="4:20"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</row>
    <row r="237" spans="4:20"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</row>
    <row r="238" spans="4:20"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</row>
    <row r="239" spans="4:20"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</row>
    <row r="240" spans="4:20"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</row>
    <row r="241" spans="4:20"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</row>
    <row r="242" spans="4:20"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</row>
    <row r="243" spans="4:20"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</row>
    <row r="244" spans="4:20"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</row>
    <row r="245" spans="4:20"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</row>
    <row r="246" spans="4:20"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</row>
    <row r="247" spans="4:20"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</row>
    <row r="248" spans="4:20"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</row>
    <row r="249" spans="4:20"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</row>
    <row r="250" spans="4:20"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</row>
    <row r="251" spans="4:20"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</row>
    <row r="252" spans="4:20"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</row>
    <row r="253" spans="4:20"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</row>
    <row r="254" spans="4:20"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</row>
    <row r="255" spans="4:20"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</row>
    <row r="256" spans="4:20"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</row>
    <row r="257" spans="4:20"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</row>
    <row r="258" spans="4:20"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</row>
    <row r="259" spans="4:20"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</row>
    <row r="260" spans="4:20"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</row>
    <row r="261" spans="4:20"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</row>
    <row r="262" spans="4:20"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</row>
    <row r="263" spans="4:20"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</row>
    <row r="264" spans="4:20"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</row>
    <row r="265" spans="4:20"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</row>
    <row r="266" spans="4:20"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</row>
    <row r="267" spans="4:20"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</row>
    <row r="268" spans="4:20"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</row>
    <row r="269" spans="4:20"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</row>
    <row r="270" spans="4:20"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</row>
    <row r="271" spans="4:20"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</row>
    <row r="272" spans="4:20"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</row>
    <row r="273" spans="4:20"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</row>
    <row r="274" spans="4:20"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</row>
    <row r="275" spans="4:20"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</row>
    <row r="276" spans="4:20"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</row>
    <row r="277" spans="4:20"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</row>
    <row r="278" spans="4:20"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</row>
    <row r="279" spans="4:20"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</row>
    <row r="280" spans="4:20"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</row>
    <row r="281" spans="4:20"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</row>
    <row r="282" spans="4:20"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</row>
    <row r="283" spans="4:20"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</row>
    <row r="284" spans="4:20"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</row>
    <row r="285" spans="4:20"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</row>
    <row r="286" spans="4:20"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</row>
    <row r="287" spans="4:20"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</row>
    <row r="288" spans="4:20"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</row>
    <row r="289" spans="4:20"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</row>
    <row r="290" spans="4:20"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</row>
    <row r="291" spans="4:20"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</row>
    <row r="292" spans="4:20"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</row>
    <row r="293" spans="4:20"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</row>
    <row r="294" spans="4:20"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</row>
    <row r="295" spans="4:20"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</row>
    <row r="296" spans="4:20"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</row>
    <row r="297" spans="4:20"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</row>
    <row r="298" spans="4:20"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</row>
    <row r="299" spans="4:20"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</row>
    <row r="300" spans="4:20"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</row>
    <row r="301" spans="4:20"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</row>
    <row r="302" spans="4:20"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</row>
    <row r="303" spans="4:20"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</row>
    <row r="304" spans="4:20"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</row>
    <row r="305" spans="4:20"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</row>
    <row r="306" spans="4:20"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</row>
    <row r="307" spans="4:20"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</row>
    <row r="308" spans="4:20"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</row>
    <row r="309" spans="4:20"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</row>
    <row r="310" spans="4:20"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</row>
    <row r="311" spans="4:20"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</row>
    <row r="312" spans="4:20"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</row>
    <row r="313" spans="4:20"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</row>
    <row r="314" spans="4:20"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</row>
    <row r="315" spans="4:20"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</row>
    <row r="316" spans="4:20"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</row>
    <row r="317" spans="4:20"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</row>
    <row r="318" spans="4:20"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</row>
    <row r="319" spans="4:20"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</row>
    <row r="320" spans="4:20"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</row>
    <row r="321" spans="4:20"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</row>
    <row r="322" spans="4:20"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</row>
    <row r="323" spans="4:20"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</row>
    <row r="324" spans="4:20"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</row>
    <row r="325" spans="4:20"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</row>
    <row r="326" spans="4:20"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</row>
    <row r="327" spans="4:20"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</row>
    <row r="328" spans="4:20"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</row>
    <row r="329" spans="4:20"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</row>
    <row r="330" spans="4:20"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</row>
    <row r="331" spans="4:20"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</row>
    <row r="332" spans="4:20"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</row>
    <row r="333" spans="4:20"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</row>
    <row r="334" spans="4:20"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</row>
    <row r="335" spans="4:20"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</row>
    <row r="336" spans="4:20"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</row>
    <row r="337" spans="4:20"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</row>
    <row r="338" spans="4:20"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</row>
    <row r="339" spans="4:20"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</row>
    <row r="340" spans="4:20"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</row>
    <row r="341" spans="4:20"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</row>
    <row r="342" spans="4:20"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</row>
    <row r="343" spans="4:20"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</row>
    <row r="344" spans="4:20"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</row>
    <row r="345" spans="4:20"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</row>
    <row r="346" spans="4:20"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</row>
    <row r="347" spans="4:20"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</row>
    <row r="348" spans="4:20"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</row>
    <row r="349" spans="4:20"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</row>
    <row r="350" spans="4:20"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</row>
    <row r="351" spans="4:20"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</row>
    <row r="352" spans="4:20"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</row>
    <row r="353" spans="4:20"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</row>
    <row r="354" spans="4:20"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</row>
    <row r="355" spans="4:20"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</row>
    <row r="356" spans="4:20"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</row>
    <row r="357" spans="4:20"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</row>
    <row r="358" spans="4:20"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</row>
    <row r="359" spans="4:20"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</row>
    <row r="360" spans="4:20"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</row>
    <row r="361" spans="4:20"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</row>
    <row r="362" spans="4:20"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</row>
    <row r="363" spans="4:20"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</row>
    <row r="364" spans="4:20"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</row>
    <row r="365" spans="4:20"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</row>
    <row r="366" spans="4:20"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</row>
    <row r="367" spans="4:20"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</row>
    <row r="368" spans="4:20"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</row>
    <row r="369" spans="4:20"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</row>
    <row r="370" spans="4:20"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</row>
    <row r="371" spans="4:20"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</row>
    <row r="372" spans="4:20"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</row>
    <row r="373" spans="4:20"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</row>
    <row r="374" spans="4:20"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</row>
    <row r="375" spans="4:20"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</row>
    <row r="376" spans="4:20"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</row>
    <row r="377" spans="4:20"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</row>
    <row r="378" spans="4:20"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</row>
    <row r="379" spans="4:20"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</row>
    <row r="380" spans="4:20"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</row>
    <row r="381" spans="4:20"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</row>
    <row r="382" spans="4:20"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</row>
    <row r="383" spans="4:20"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</row>
    <row r="384" spans="4:20"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</row>
    <row r="385" spans="4:20"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</row>
    <row r="386" spans="4:20"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</row>
    <row r="387" spans="4:20"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</row>
    <row r="388" spans="4:20"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</row>
    <row r="389" spans="4:20"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</row>
    <row r="390" spans="4:20"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</row>
    <row r="391" spans="4:20"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</row>
    <row r="392" spans="4:20"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</row>
    <row r="393" spans="4:20"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</row>
    <row r="394" spans="4:20"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</row>
    <row r="395" spans="4:20"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</row>
    <row r="396" spans="4:20"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</row>
    <row r="397" spans="4:20"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</row>
    <row r="398" spans="4:20"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</row>
    <row r="399" spans="4:20"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</row>
    <row r="400" spans="4:20"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</row>
    <row r="401" spans="4:20"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</row>
    <row r="402" spans="4:20"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</row>
    <row r="403" spans="4:20"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</row>
    <row r="404" spans="4:20"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</row>
    <row r="405" spans="4:20"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</row>
    <row r="406" spans="4:20"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</row>
    <row r="407" spans="4:20"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</row>
  </sheetData>
  <pageMargins left="0.7" right="0.7" top="0.75" bottom="0.75" header="0.3" footer="0.3"/>
  <ignoredErrors>
    <ignoredError sqref="U11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BM195"/>
  <sheetViews>
    <sheetView topLeftCell="A99" workbookViewId="0">
      <pane xSplit="1" topLeftCell="B1" activePane="topRight" state="frozen"/>
      <selection activeCell="A74" sqref="A74"/>
      <selection pane="topRight" sqref="A1:BI119"/>
    </sheetView>
  </sheetViews>
  <sheetFormatPr defaultRowHeight="15.75" customHeight="1"/>
  <cols>
    <col min="1" max="1" width="36.42578125" customWidth="1"/>
    <col min="2" max="2" width="12.5703125" style="10" customWidth="1"/>
    <col min="3" max="3" width="8.5703125" style="32" customWidth="1"/>
    <col min="4" max="14" width="8.5703125" style="81" customWidth="1"/>
    <col min="15" max="15" width="8.5703125" style="86" customWidth="1"/>
    <col min="16" max="16" width="10.7109375" style="32" customWidth="1"/>
    <col min="17" max="17" width="10.7109375" style="100" customWidth="1"/>
    <col min="18" max="18" width="9.140625" style="32" customWidth="1"/>
    <col min="19" max="19" width="9.140625" style="94" customWidth="1"/>
    <col min="20" max="21" width="9.140625" style="104" customWidth="1"/>
    <col min="22" max="22" width="9.140625" style="94" customWidth="1"/>
    <col min="23" max="23" width="9.140625" style="104" customWidth="1"/>
    <col min="24" max="26" width="9.140625" style="94" customWidth="1"/>
    <col min="27" max="27" width="9.140625" style="104" customWidth="1"/>
    <col min="28" max="31" width="9.140625" style="94" customWidth="1"/>
    <col min="32" max="32" width="9.140625" customWidth="1"/>
    <col min="33" max="34" width="9.140625" style="99" customWidth="1"/>
    <col min="35" max="39" width="9.140625" style="94" customWidth="1"/>
    <col min="40" max="40" width="9.140625" style="104" customWidth="1"/>
    <col min="41" max="41" width="9.140625" style="94" customWidth="1"/>
    <col min="42" max="42" width="9.140625" style="104" customWidth="1"/>
    <col min="43" max="43" width="9.140625" style="94" customWidth="1"/>
    <col min="44" max="45" width="9.140625" style="104" customWidth="1"/>
    <col min="46" max="46" width="9.140625" style="94" customWidth="1"/>
    <col min="47" max="49" width="9.140625" style="104" customWidth="1"/>
    <col min="50" max="52" width="9.140625" style="94" customWidth="1"/>
    <col min="53" max="54" width="9.140625" style="104" customWidth="1"/>
    <col min="55" max="55" width="9.140625" style="94" customWidth="1"/>
    <col min="56" max="56" width="9.140625" style="94"/>
    <col min="57" max="57" width="9.140625" style="104"/>
    <col min="58" max="59" width="9.140625" style="94"/>
    <col min="60" max="61" width="9.140625" style="108"/>
  </cols>
  <sheetData>
    <row r="1" spans="1:65" ht="15.75" customHeight="1" thickBot="1">
      <c r="A1" s="44" t="s">
        <v>304</v>
      </c>
      <c r="B1" s="46"/>
      <c r="C1" s="46" t="s">
        <v>305</v>
      </c>
      <c r="D1" s="81" t="s">
        <v>168</v>
      </c>
      <c r="E1" s="81" t="s">
        <v>308</v>
      </c>
      <c r="F1" s="81" t="s">
        <v>333</v>
      </c>
      <c r="G1" s="81" t="s">
        <v>261</v>
      </c>
      <c r="H1" s="81" t="s">
        <v>257</v>
      </c>
      <c r="I1" s="81" t="s">
        <v>216</v>
      </c>
      <c r="J1" s="81" t="s">
        <v>323</v>
      </c>
      <c r="K1" s="81" t="s">
        <v>286</v>
      </c>
      <c r="L1" s="81" t="s">
        <v>226</v>
      </c>
      <c r="M1" s="81" t="s">
        <v>165</v>
      </c>
      <c r="N1" s="81" t="s">
        <v>224</v>
      </c>
      <c r="O1" s="86" t="s">
        <v>218</v>
      </c>
      <c r="P1" s="74" t="s">
        <v>306</v>
      </c>
      <c r="Q1" s="100" t="s">
        <v>237</v>
      </c>
      <c r="R1" s="32" t="s">
        <v>293</v>
      </c>
      <c r="S1" s="90" t="s">
        <v>312</v>
      </c>
      <c r="T1" s="102" t="s">
        <v>325</v>
      </c>
      <c r="U1" s="102" t="s">
        <v>183</v>
      </c>
      <c r="V1" s="90" t="s">
        <v>324</v>
      </c>
      <c r="W1" s="102" t="s">
        <v>191</v>
      </c>
      <c r="X1" s="90" t="s">
        <v>338</v>
      </c>
      <c r="Y1" s="81" t="s">
        <v>293</v>
      </c>
      <c r="Z1" s="90" t="s">
        <v>313</v>
      </c>
      <c r="AA1" s="102" t="s">
        <v>251</v>
      </c>
      <c r="AB1" s="90" t="s">
        <v>326</v>
      </c>
      <c r="AC1" s="81" t="s">
        <v>314</v>
      </c>
      <c r="AD1" s="81" t="s">
        <v>224</v>
      </c>
      <c r="AE1" s="81" t="s">
        <v>226</v>
      </c>
      <c r="AF1" s="74" t="s">
        <v>315</v>
      </c>
      <c r="AG1" s="86" t="s">
        <v>193</v>
      </c>
      <c r="AH1" s="86" t="s">
        <v>334</v>
      </c>
      <c r="AI1" s="81" t="s">
        <v>319</v>
      </c>
      <c r="AJ1" s="81" t="s">
        <v>249</v>
      </c>
      <c r="AK1" s="81" t="s">
        <v>237</v>
      </c>
      <c r="AL1" s="81" t="s">
        <v>224</v>
      </c>
      <c r="AM1" s="90" t="s">
        <v>318</v>
      </c>
      <c r="AN1" s="102" t="s">
        <v>325</v>
      </c>
      <c r="AO1" s="90" t="s">
        <v>327</v>
      </c>
      <c r="AP1" s="102" t="s">
        <v>329</v>
      </c>
      <c r="AQ1" s="90" t="s">
        <v>328</v>
      </c>
      <c r="AR1" s="102" t="s">
        <v>196</v>
      </c>
      <c r="AS1" s="102" t="s">
        <v>330</v>
      </c>
      <c r="AT1" s="90" t="s">
        <v>331</v>
      </c>
      <c r="AU1" s="102" t="s">
        <v>240</v>
      </c>
      <c r="AV1" s="102" t="s">
        <v>207</v>
      </c>
      <c r="AW1" s="102" t="s">
        <v>204</v>
      </c>
      <c r="AX1" s="90" t="s">
        <v>332</v>
      </c>
      <c r="AY1" s="102" t="s">
        <v>336</v>
      </c>
      <c r="AZ1" s="90" t="s">
        <v>335</v>
      </c>
      <c r="BA1" s="102" t="s">
        <v>242</v>
      </c>
      <c r="BB1" s="102" t="s">
        <v>252</v>
      </c>
      <c r="BC1" s="81" t="s">
        <v>320</v>
      </c>
      <c r="BD1" s="90" t="s">
        <v>321</v>
      </c>
      <c r="BE1" s="102" t="s">
        <v>246</v>
      </c>
      <c r="BF1" s="81" t="s">
        <v>281</v>
      </c>
      <c r="BG1" s="90" t="s">
        <v>322</v>
      </c>
      <c r="BH1" s="106" t="s">
        <v>339</v>
      </c>
      <c r="BI1" s="109" t="s">
        <v>340</v>
      </c>
      <c r="BJ1" s="10"/>
      <c r="BK1" s="10"/>
      <c r="BL1" s="10"/>
      <c r="BM1" s="10"/>
    </row>
    <row r="2" spans="1:65" ht="15.75" customHeight="1" thickBot="1">
      <c r="A2" s="11" t="s">
        <v>3</v>
      </c>
      <c r="B2" s="53">
        <f t="shared" ref="B2:B33" si="0">SUM(P2+S2++V2+X2+Z2+AB2+AF2+AM2+AO2+AQ2+AT2+AX2+AZ2+BD2+BG2+BI2)</f>
        <v>0</v>
      </c>
      <c r="C2" s="5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75">
        <f>SUM(D2:O2)</f>
        <v>0</v>
      </c>
      <c r="Q2" s="65"/>
      <c r="R2" s="73"/>
      <c r="S2" s="91">
        <f>SUM(Q2:R2)</f>
        <v>0</v>
      </c>
      <c r="T2" s="103"/>
      <c r="U2" s="103"/>
      <c r="V2" s="91">
        <f>SUM(T2:U2)</f>
        <v>0</v>
      </c>
      <c r="W2" s="103"/>
      <c r="X2" s="91">
        <f>W2</f>
        <v>0</v>
      </c>
      <c r="Y2" s="96"/>
      <c r="Z2" s="91">
        <f>Y2</f>
        <v>0</v>
      </c>
      <c r="AA2" s="103"/>
      <c r="AB2" s="91">
        <f>AA2</f>
        <v>0</v>
      </c>
      <c r="AC2" s="96"/>
      <c r="AD2" s="96"/>
      <c r="AE2" s="96"/>
      <c r="AF2" s="91">
        <f>SUM(AC2:AE2)</f>
        <v>0</v>
      </c>
      <c r="AG2" s="86"/>
      <c r="AH2" s="86"/>
      <c r="AI2" s="96"/>
      <c r="AJ2" s="96"/>
      <c r="AK2" s="96"/>
      <c r="AL2" s="96"/>
      <c r="AM2" s="91">
        <f>SUM(AG2:AL2)</f>
        <v>0</v>
      </c>
      <c r="AN2" s="103"/>
      <c r="AO2" s="91">
        <f>AN2</f>
        <v>0</v>
      </c>
      <c r="AP2" s="103"/>
      <c r="AQ2" s="91">
        <f t="shared" ref="AQ2:AQ33" si="1">SUM(AP2:AP2)</f>
        <v>0</v>
      </c>
      <c r="AR2" s="103"/>
      <c r="AS2" s="103"/>
      <c r="AT2" s="91">
        <f>SUM(AR2:AS2)</f>
        <v>0</v>
      </c>
      <c r="AU2" s="103"/>
      <c r="AV2" s="103"/>
      <c r="AW2" s="103"/>
      <c r="AX2" s="91">
        <f>SUM(AU2:AW2)</f>
        <v>0</v>
      </c>
      <c r="AY2" s="103"/>
      <c r="AZ2" s="91">
        <f>AY2</f>
        <v>0</v>
      </c>
      <c r="BA2" s="103"/>
      <c r="BB2" s="103"/>
      <c r="BC2" s="96"/>
      <c r="BD2" s="91">
        <f>SUM(BA2:BC2)</f>
        <v>0</v>
      </c>
      <c r="BE2" s="103"/>
      <c r="BF2" s="96"/>
      <c r="BG2" s="91">
        <f>SUM(BE2:BF2)</f>
        <v>0</v>
      </c>
      <c r="BH2" s="106"/>
      <c r="BI2" s="109">
        <f>BH2</f>
        <v>0</v>
      </c>
      <c r="BJ2" s="10"/>
      <c r="BK2" s="10"/>
      <c r="BL2" s="10"/>
      <c r="BM2" s="10"/>
    </row>
    <row r="3" spans="1:65" ht="15.75" customHeight="1" thickBot="1">
      <c r="A3" s="6" t="s">
        <v>103</v>
      </c>
      <c r="B3" s="53">
        <f t="shared" si="0"/>
        <v>0</v>
      </c>
      <c r="C3" s="53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75">
        <f t="shared" ref="P3:P66" si="2">SUM(D3:O3)</f>
        <v>0</v>
      </c>
      <c r="Q3" s="65"/>
      <c r="R3" s="73"/>
      <c r="S3" s="91">
        <f t="shared" ref="S3:S66" si="3">SUM(Q3:R3)</f>
        <v>0</v>
      </c>
      <c r="T3" s="103"/>
      <c r="U3" s="103"/>
      <c r="V3" s="91">
        <f t="shared" ref="V3:V66" si="4">SUM(T3:U3)</f>
        <v>0</v>
      </c>
      <c r="W3" s="103"/>
      <c r="X3" s="91">
        <f t="shared" ref="X3:X66" si="5">W3</f>
        <v>0</v>
      </c>
      <c r="Y3" s="96"/>
      <c r="Z3" s="91">
        <f t="shared" ref="Z3:Z66" si="6">Y3</f>
        <v>0</v>
      </c>
      <c r="AA3" s="103"/>
      <c r="AB3" s="91">
        <f t="shared" ref="AB3:AB66" si="7">AA3</f>
        <v>0</v>
      </c>
      <c r="AC3" s="96"/>
      <c r="AD3" s="96"/>
      <c r="AE3" s="96"/>
      <c r="AF3" s="91">
        <f t="shared" ref="AF3:AF66" si="8">SUM(AC3:AE3)</f>
        <v>0</v>
      </c>
      <c r="AG3" s="86"/>
      <c r="AH3" s="86"/>
      <c r="AI3" s="96"/>
      <c r="AJ3" s="96"/>
      <c r="AK3" s="96"/>
      <c r="AL3" s="96"/>
      <c r="AM3" s="91">
        <f t="shared" ref="AM3:AM66" si="9">SUM(AG3:AL3)</f>
        <v>0</v>
      </c>
      <c r="AN3" s="103"/>
      <c r="AO3" s="91">
        <f t="shared" ref="AO3:AO66" si="10">AN3</f>
        <v>0</v>
      </c>
      <c r="AP3" s="103"/>
      <c r="AQ3" s="91">
        <f t="shared" si="1"/>
        <v>0</v>
      </c>
      <c r="AR3" s="103"/>
      <c r="AS3" s="103"/>
      <c r="AT3" s="91">
        <f t="shared" ref="AT3:AT66" si="11">SUM(AR3:AS3)</f>
        <v>0</v>
      </c>
      <c r="AU3" s="103"/>
      <c r="AV3" s="103"/>
      <c r="AW3" s="103"/>
      <c r="AX3" s="91">
        <f t="shared" ref="AX3:AX66" si="12">SUM(AU3:AW3)</f>
        <v>0</v>
      </c>
      <c r="AY3" s="103"/>
      <c r="AZ3" s="91">
        <f t="shared" ref="AZ3:AZ66" si="13">AY3</f>
        <v>0</v>
      </c>
      <c r="BA3" s="103"/>
      <c r="BB3" s="103"/>
      <c r="BC3" s="96"/>
      <c r="BD3" s="91">
        <f t="shared" ref="BD3:BD66" si="14">SUM(BA3:BC3)</f>
        <v>0</v>
      </c>
      <c r="BE3" s="103"/>
      <c r="BF3" s="96"/>
      <c r="BG3" s="91">
        <f t="shared" ref="BG3:BG66" si="15">SUM(BE3:BF3)</f>
        <v>0</v>
      </c>
      <c r="BH3" s="106"/>
      <c r="BI3" s="109">
        <f t="shared" ref="BI3:BI66" si="16">BH3</f>
        <v>0</v>
      </c>
      <c r="BJ3" s="10"/>
      <c r="BK3" s="10"/>
      <c r="BL3" s="10"/>
      <c r="BM3" s="10"/>
    </row>
    <row r="4" spans="1:65" ht="15.75" customHeight="1" thickBot="1">
      <c r="A4" s="6" t="s">
        <v>115</v>
      </c>
      <c r="B4" s="53">
        <f t="shared" si="0"/>
        <v>0</v>
      </c>
      <c r="C4" s="53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75">
        <f t="shared" si="2"/>
        <v>0</v>
      </c>
      <c r="Q4" s="65"/>
      <c r="R4" s="73"/>
      <c r="S4" s="91">
        <f t="shared" si="3"/>
        <v>0</v>
      </c>
      <c r="T4" s="103"/>
      <c r="U4" s="103"/>
      <c r="V4" s="91">
        <f t="shared" si="4"/>
        <v>0</v>
      </c>
      <c r="W4" s="103"/>
      <c r="X4" s="91">
        <f t="shared" si="5"/>
        <v>0</v>
      </c>
      <c r="Y4" s="96"/>
      <c r="Z4" s="91">
        <f t="shared" si="6"/>
        <v>0</v>
      </c>
      <c r="AA4" s="103"/>
      <c r="AB4" s="91">
        <f t="shared" si="7"/>
        <v>0</v>
      </c>
      <c r="AC4" s="96"/>
      <c r="AD4" s="96"/>
      <c r="AE4" s="96"/>
      <c r="AF4" s="91">
        <f t="shared" si="8"/>
        <v>0</v>
      </c>
      <c r="AG4" s="86"/>
      <c r="AH4" s="86"/>
      <c r="AI4" s="96"/>
      <c r="AJ4" s="96"/>
      <c r="AK4" s="96"/>
      <c r="AL4" s="96"/>
      <c r="AM4" s="91">
        <f t="shared" si="9"/>
        <v>0</v>
      </c>
      <c r="AN4" s="103"/>
      <c r="AO4" s="91">
        <f t="shared" si="10"/>
        <v>0</v>
      </c>
      <c r="AP4" s="103"/>
      <c r="AQ4" s="91">
        <f t="shared" si="1"/>
        <v>0</v>
      </c>
      <c r="AR4" s="103"/>
      <c r="AS4" s="103"/>
      <c r="AT4" s="91">
        <f t="shared" si="11"/>
        <v>0</v>
      </c>
      <c r="AU4" s="103"/>
      <c r="AV4" s="103"/>
      <c r="AW4" s="103"/>
      <c r="AX4" s="91">
        <f t="shared" si="12"/>
        <v>0</v>
      </c>
      <c r="AY4" s="103"/>
      <c r="AZ4" s="91">
        <f t="shared" si="13"/>
        <v>0</v>
      </c>
      <c r="BA4" s="103"/>
      <c r="BB4" s="103"/>
      <c r="BC4" s="96"/>
      <c r="BD4" s="91">
        <f t="shared" si="14"/>
        <v>0</v>
      </c>
      <c r="BE4" s="103"/>
      <c r="BF4" s="96"/>
      <c r="BG4" s="91">
        <f t="shared" si="15"/>
        <v>0</v>
      </c>
      <c r="BH4" s="106"/>
      <c r="BI4" s="109">
        <f t="shared" si="16"/>
        <v>0</v>
      </c>
      <c r="BJ4" s="10"/>
      <c r="BK4" s="10"/>
      <c r="BL4" s="10"/>
      <c r="BM4" s="10"/>
    </row>
    <row r="5" spans="1:65" ht="15.75" customHeight="1" thickBot="1">
      <c r="A5" s="6" t="s">
        <v>116</v>
      </c>
      <c r="B5" s="53">
        <f t="shared" si="0"/>
        <v>0</v>
      </c>
      <c r="C5" s="5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75">
        <f t="shared" si="2"/>
        <v>0</v>
      </c>
      <c r="Q5" s="65"/>
      <c r="R5" s="73"/>
      <c r="S5" s="91">
        <f t="shared" si="3"/>
        <v>0</v>
      </c>
      <c r="T5" s="103"/>
      <c r="U5" s="103"/>
      <c r="V5" s="91">
        <f t="shared" si="4"/>
        <v>0</v>
      </c>
      <c r="W5" s="103"/>
      <c r="X5" s="91">
        <f t="shared" si="5"/>
        <v>0</v>
      </c>
      <c r="Y5" s="96"/>
      <c r="Z5" s="91">
        <f t="shared" si="6"/>
        <v>0</v>
      </c>
      <c r="AA5" s="103"/>
      <c r="AB5" s="91">
        <f t="shared" si="7"/>
        <v>0</v>
      </c>
      <c r="AC5" s="96"/>
      <c r="AD5" s="96"/>
      <c r="AE5" s="96"/>
      <c r="AF5" s="91">
        <f t="shared" si="8"/>
        <v>0</v>
      </c>
      <c r="AG5" s="86"/>
      <c r="AH5" s="86"/>
      <c r="AI5" s="96"/>
      <c r="AJ5" s="96"/>
      <c r="AK5" s="96"/>
      <c r="AL5" s="96"/>
      <c r="AM5" s="91">
        <f t="shared" si="9"/>
        <v>0</v>
      </c>
      <c r="AN5" s="103"/>
      <c r="AO5" s="91">
        <f t="shared" si="10"/>
        <v>0</v>
      </c>
      <c r="AP5" s="103"/>
      <c r="AQ5" s="91">
        <f t="shared" si="1"/>
        <v>0</v>
      </c>
      <c r="AR5" s="103"/>
      <c r="AS5" s="103"/>
      <c r="AT5" s="91">
        <f t="shared" si="11"/>
        <v>0</v>
      </c>
      <c r="AU5" s="103"/>
      <c r="AV5" s="103"/>
      <c r="AW5" s="103"/>
      <c r="AX5" s="91">
        <f t="shared" si="12"/>
        <v>0</v>
      </c>
      <c r="AY5" s="103"/>
      <c r="AZ5" s="91">
        <f t="shared" si="13"/>
        <v>0</v>
      </c>
      <c r="BA5" s="103"/>
      <c r="BB5" s="103"/>
      <c r="BC5" s="96"/>
      <c r="BD5" s="91">
        <f t="shared" si="14"/>
        <v>0</v>
      </c>
      <c r="BE5" s="103"/>
      <c r="BF5" s="96"/>
      <c r="BG5" s="91">
        <f t="shared" si="15"/>
        <v>0</v>
      </c>
      <c r="BH5" s="106"/>
      <c r="BI5" s="109">
        <f t="shared" si="16"/>
        <v>0</v>
      </c>
      <c r="BJ5" s="10"/>
      <c r="BK5" s="10"/>
      <c r="BL5" s="10"/>
      <c r="BM5" s="10"/>
    </row>
    <row r="6" spans="1:65" ht="15.75" customHeight="1" thickBot="1">
      <c r="A6" s="6" t="s">
        <v>0</v>
      </c>
      <c r="B6" s="53">
        <f t="shared" si="0"/>
        <v>247</v>
      </c>
      <c r="C6" s="53"/>
      <c r="D6" s="80">
        <v>97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75">
        <f t="shared" si="2"/>
        <v>97</v>
      </c>
      <c r="Q6" s="65"/>
      <c r="R6" s="73"/>
      <c r="S6" s="91">
        <f t="shared" si="3"/>
        <v>0</v>
      </c>
      <c r="T6" s="103"/>
      <c r="U6" s="103"/>
      <c r="V6" s="91">
        <f t="shared" si="4"/>
        <v>0</v>
      </c>
      <c r="W6" s="103"/>
      <c r="X6" s="91">
        <f t="shared" si="5"/>
        <v>0</v>
      </c>
      <c r="Y6" s="96"/>
      <c r="Z6" s="91">
        <f t="shared" si="6"/>
        <v>0</v>
      </c>
      <c r="AA6" s="103"/>
      <c r="AB6" s="91">
        <f t="shared" si="7"/>
        <v>0</v>
      </c>
      <c r="AC6" s="96"/>
      <c r="AD6" s="96"/>
      <c r="AE6" s="96"/>
      <c r="AF6" s="91">
        <f t="shared" si="8"/>
        <v>0</v>
      </c>
      <c r="AG6" s="86"/>
      <c r="AH6" s="86"/>
      <c r="AI6" s="96"/>
      <c r="AJ6" s="96"/>
      <c r="AK6" s="96"/>
      <c r="AL6" s="96">
        <v>150</v>
      </c>
      <c r="AM6" s="91">
        <f t="shared" si="9"/>
        <v>150</v>
      </c>
      <c r="AN6" s="103"/>
      <c r="AO6" s="91">
        <f t="shared" si="10"/>
        <v>0</v>
      </c>
      <c r="AP6" s="103"/>
      <c r="AQ6" s="91">
        <f t="shared" si="1"/>
        <v>0</v>
      </c>
      <c r="AR6" s="103"/>
      <c r="AS6" s="103"/>
      <c r="AT6" s="91">
        <f t="shared" si="11"/>
        <v>0</v>
      </c>
      <c r="AU6" s="103"/>
      <c r="AV6" s="103"/>
      <c r="AW6" s="103"/>
      <c r="AX6" s="91">
        <f t="shared" si="12"/>
        <v>0</v>
      </c>
      <c r="AY6" s="103"/>
      <c r="AZ6" s="91">
        <f t="shared" si="13"/>
        <v>0</v>
      </c>
      <c r="BA6" s="103"/>
      <c r="BB6" s="103"/>
      <c r="BC6" s="96"/>
      <c r="BD6" s="91">
        <f t="shared" si="14"/>
        <v>0</v>
      </c>
      <c r="BE6" s="103"/>
      <c r="BF6" s="96"/>
      <c r="BG6" s="91">
        <f t="shared" si="15"/>
        <v>0</v>
      </c>
      <c r="BH6" s="106"/>
      <c r="BI6" s="109">
        <f t="shared" si="16"/>
        <v>0</v>
      </c>
      <c r="BJ6" s="10"/>
      <c r="BK6" s="10"/>
      <c r="BL6" s="10"/>
      <c r="BM6" s="10"/>
    </row>
    <row r="7" spans="1:65" ht="15.75" customHeight="1" thickBot="1">
      <c r="A7" s="6" t="s">
        <v>1</v>
      </c>
      <c r="B7" s="53">
        <f t="shared" si="0"/>
        <v>3905</v>
      </c>
      <c r="C7" s="53"/>
      <c r="D7" s="80">
        <v>405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>
        <v>1500</v>
      </c>
      <c r="P7" s="75">
        <f t="shared" si="2"/>
        <v>1905</v>
      </c>
      <c r="Q7" s="65"/>
      <c r="R7" s="73"/>
      <c r="S7" s="91">
        <f t="shared" si="3"/>
        <v>0</v>
      </c>
      <c r="T7" s="103"/>
      <c r="U7" s="103"/>
      <c r="V7" s="91">
        <f t="shared" si="4"/>
        <v>0</v>
      </c>
      <c r="W7" s="103"/>
      <c r="X7" s="91">
        <f t="shared" si="5"/>
        <v>0</v>
      </c>
      <c r="Y7" s="96"/>
      <c r="Z7" s="91">
        <f t="shared" si="6"/>
        <v>0</v>
      </c>
      <c r="AA7" s="103"/>
      <c r="AB7" s="91">
        <f t="shared" si="7"/>
        <v>0</v>
      </c>
      <c r="AC7" s="96"/>
      <c r="AD7" s="96"/>
      <c r="AE7" s="96"/>
      <c r="AF7" s="91">
        <f t="shared" si="8"/>
        <v>0</v>
      </c>
      <c r="AG7" s="86"/>
      <c r="AH7" s="86"/>
      <c r="AI7" s="96"/>
      <c r="AJ7" s="96"/>
      <c r="AK7" s="96"/>
      <c r="AL7" s="96">
        <v>2000</v>
      </c>
      <c r="AM7" s="91">
        <f t="shared" si="9"/>
        <v>2000</v>
      </c>
      <c r="AN7" s="103"/>
      <c r="AO7" s="91">
        <f t="shared" si="10"/>
        <v>0</v>
      </c>
      <c r="AP7" s="103"/>
      <c r="AQ7" s="91">
        <f t="shared" si="1"/>
        <v>0</v>
      </c>
      <c r="AR7" s="103"/>
      <c r="AS7" s="103"/>
      <c r="AT7" s="91">
        <f t="shared" si="11"/>
        <v>0</v>
      </c>
      <c r="AU7" s="103"/>
      <c r="AV7" s="103"/>
      <c r="AW7" s="103"/>
      <c r="AX7" s="91">
        <f t="shared" si="12"/>
        <v>0</v>
      </c>
      <c r="AY7" s="103"/>
      <c r="AZ7" s="91">
        <f t="shared" si="13"/>
        <v>0</v>
      </c>
      <c r="BA7" s="103"/>
      <c r="BB7" s="103"/>
      <c r="BC7" s="96"/>
      <c r="BD7" s="91">
        <f t="shared" si="14"/>
        <v>0</v>
      </c>
      <c r="BE7" s="103"/>
      <c r="BF7" s="96"/>
      <c r="BG7" s="91">
        <f t="shared" si="15"/>
        <v>0</v>
      </c>
      <c r="BH7" s="106"/>
      <c r="BI7" s="109">
        <f t="shared" si="16"/>
        <v>0</v>
      </c>
      <c r="BJ7" s="10"/>
      <c r="BK7" s="10"/>
      <c r="BL7" s="10"/>
      <c r="BM7" s="10"/>
    </row>
    <row r="8" spans="1:65" ht="15.75" customHeight="1" thickBot="1">
      <c r="A8" s="7" t="s">
        <v>35</v>
      </c>
      <c r="B8" s="53">
        <f t="shared" si="0"/>
        <v>0</v>
      </c>
      <c r="C8" s="53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75">
        <f t="shared" si="2"/>
        <v>0</v>
      </c>
      <c r="Q8" s="65"/>
      <c r="R8" s="73"/>
      <c r="S8" s="91">
        <f t="shared" si="3"/>
        <v>0</v>
      </c>
      <c r="T8" s="103"/>
      <c r="U8" s="103"/>
      <c r="V8" s="91">
        <f t="shared" si="4"/>
        <v>0</v>
      </c>
      <c r="W8" s="103"/>
      <c r="X8" s="91">
        <f t="shared" si="5"/>
        <v>0</v>
      </c>
      <c r="Y8" s="96"/>
      <c r="Z8" s="91">
        <f t="shared" si="6"/>
        <v>0</v>
      </c>
      <c r="AA8" s="103"/>
      <c r="AB8" s="91">
        <f t="shared" si="7"/>
        <v>0</v>
      </c>
      <c r="AC8" s="96"/>
      <c r="AD8" s="96"/>
      <c r="AE8" s="96"/>
      <c r="AF8" s="91">
        <f t="shared" si="8"/>
        <v>0</v>
      </c>
      <c r="AG8" s="86"/>
      <c r="AH8" s="86"/>
      <c r="AI8" s="96"/>
      <c r="AJ8" s="96"/>
      <c r="AK8" s="96"/>
      <c r="AL8" s="96"/>
      <c r="AM8" s="91">
        <f t="shared" si="9"/>
        <v>0</v>
      </c>
      <c r="AN8" s="103"/>
      <c r="AO8" s="91">
        <f t="shared" si="10"/>
        <v>0</v>
      </c>
      <c r="AP8" s="103"/>
      <c r="AQ8" s="91">
        <f t="shared" si="1"/>
        <v>0</v>
      </c>
      <c r="AR8" s="103"/>
      <c r="AS8" s="103"/>
      <c r="AT8" s="91">
        <f t="shared" si="11"/>
        <v>0</v>
      </c>
      <c r="AU8" s="103"/>
      <c r="AV8" s="103"/>
      <c r="AW8" s="103"/>
      <c r="AX8" s="91">
        <f t="shared" si="12"/>
        <v>0</v>
      </c>
      <c r="AY8" s="103"/>
      <c r="AZ8" s="91">
        <f t="shared" si="13"/>
        <v>0</v>
      </c>
      <c r="BA8" s="103"/>
      <c r="BB8" s="103"/>
      <c r="BC8" s="96"/>
      <c r="BD8" s="91">
        <f t="shared" si="14"/>
        <v>0</v>
      </c>
      <c r="BE8" s="103"/>
      <c r="BF8" s="96"/>
      <c r="BG8" s="91">
        <f t="shared" si="15"/>
        <v>0</v>
      </c>
      <c r="BH8" s="106"/>
      <c r="BI8" s="109">
        <f t="shared" si="16"/>
        <v>0</v>
      </c>
      <c r="BJ8" s="10"/>
      <c r="BK8" s="10"/>
      <c r="BL8" s="10"/>
      <c r="BM8" s="10"/>
    </row>
    <row r="9" spans="1:65" ht="15.75" customHeight="1" thickBot="1">
      <c r="A9" s="6" t="s">
        <v>6</v>
      </c>
      <c r="B9" s="53">
        <f t="shared" si="0"/>
        <v>0</v>
      </c>
      <c r="C9" s="53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75">
        <f t="shared" si="2"/>
        <v>0</v>
      </c>
      <c r="Q9" s="65"/>
      <c r="R9" s="73"/>
      <c r="S9" s="91">
        <f t="shared" si="3"/>
        <v>0</v>
      </c>
      <c r="T9" s="103"/>
      <c r="U9" s="103"/>
      <c r="V9" s="91">
        <f t="shared" si="4"/>
        <v>0</v>
      </c>
      <c r="W9" s="103"/>
      <c r="X9" s="91">
        <f t="shared" si="5"/>
        <v>0</v>
      </c>
      <c r="Y9" s="96"/>
      <c r="Z9" s="91">
        <f t="shared" si="6"/>
        <v>0</v>
      </c>
      <c r="AA9" s="103"/>
      <c r="AB9" s="91">
        <f t="shared" si="7"/>
        <v>0</v>
      </c>
      <c r="AC9" s="96"/>
      <c r="AD9" s="96"/>
      <c r="AE9" s="96"/>
      <c r="AF9" s="91">
        <f t="shared" si="8"/>
        <v>0</v>
      </c>
      <c r="AG9" s="86"/>
      <c r="AH9" s="86"/>
      <c r="AI9" s="96"/>
      <c r="AJ9" s="96"/>
      <c r="AK9" s="96"/>
      <c r="AL9" s="96"/>
      <c r="AM9" s="91">
        <f t="shared" si="9"/>
        <v>0</v>
      </c>
      <c r="AN9" s="103"/>
      <c r="AO9" s="91">
        <f t="shared" si="10"/>
        <v>0</v>
      </c>
      <c r="AP9" s="103"/>
      <c r="AQ9" s="91">
        <f t="shared" si="1"/>
        <v>0</v>
      </c>
      <c r="AR9" s="103"/>
      <c r="AS9" s="103"/>
      <c r="AT9" s="91">
        <f t="shared" si="11"/>
        <v>0</v>
      </c>
      <c r="AU9" s="103"/>
      <c r="AV9" s="103"/>
      <c r="AW9" s="103"/>
      <c r="AX9" s="91">
        <f t="shared" si="12"/>
        <v>0</v>
      </c>
      <c r="AY9" s="103"/>
      <c r="AZ9" s="91">
        <f t="shared" si="13"/>
        <v>0</v>
      </c>
      <c r="BA9" s="103"/>
      <c r="BB9" s="103"/>
      <c r="BC9" s="96"/>
      <c r="BD9" s="91">
        <f t="shared" si="14"/>
        <v>0</v>
      </c>
      <c r="BE9" s="103"/>
      <c r="BF9" s="96"/>
      <c r="BG9" s="91">
        <f t="shared" si="15"/>
        <v>0</v>
      </c>
      <c r="BH9" s="106"/>
      <c r="BI9" s="109">
        <f t="shared" si="16"/>
        <v>0</v>
      </c>
      <c r="BJ9" s="10"/>
      <c r="BK9" s="10"/>
      <c r="BL9" s="10"/>
      <c r="BM9" s="10"/>
    </row>
    <row r="10" spans="1:65" ht="15.75" customHeight="1" thickBot="1">
      <c r="A10" s="6" t="s">
        <v>36</v>
      </c>
      <c r="B10" s="53">
        <f t="shared" si="0"/>
        <v>0</v>
      </c>
      <c r="C10" s="53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75">
        <f t="shared" si="2"/>
        <v>0</v>
      </c>
      <c r="Q10" s="65"/>
      <c r="R10" s="73"/>
      <c r="S10" s="91">
        <f t="shared" si="3"/>
        <v>0</v>
      </c>
      <c r="T10" s="103"/>
      <c r="U10" s="103"/>
      <c r="V10" s="91">
        <f t="shared" si="4"/>
        <v>0</v>
      </c>
      <c r="W10" s="103"/>
      <c r="X10" s="91">
        <f t="shared" si="5"/>
        <v>0</v>
      </c>
      <c r="Y10" s="96"/>
      <c r="Z10" s="91">
        <f t="shared" si="6"/>
        <v>0</v>
      </c>
      <c r="AA10" s="103"/>
      <c r="AB10" s="91">
        <f t="shared" si="7"/>
        <v>0</v>
      </c>
      <c r="AC10" s="96"/>
      <c r="AD10" s="96"/>
      <c r="AE10" s="96"/>
      <c r="AF10" s="91">
        <f t="shared" si="8"/>
        <v>0</v>
      </c>
      <c r="AG10" s="86"/>
      <c r="AH10" s="86"/>
      <c r="AI10" s="96"/>
      <c r="AJ10" s="96"/>
      <c r="AK10" s="96"/>
      <c r="AL10" s="96"/>
      <c r="AM10" s="91">
        <f t="shared" si="9"/>
        <v>0</v>
      </c>
      <c r="AN10" s="103"/>
      <c r="AO10" s="91">
        <f t="shared" si="10"/>
        <v>0</v>
      </c>
      <c r="AP10" s="103"/>
      <c r="AQ10" s="91">
        <f t="shared" si="1"/>
        <v>0</v>
      </c>
      <c r="AR10" s="103"/>
      <c r="AS10" s="103"/>
      <c r="AT10" s="91">
        <f t="shared" si="11"/>
        <v>0</v>
      </c>
      <c r="AU10" s="103"/>
      <c r="AV10" s="103"/>
      <c r="AW10" s="103"/>
      <c r="AX10" s="91">
        <f t="shared" si="12"/>
        <v>0</v>
      </c>
      <c r="AY10" s="103"/>
      <c r="AZ10" s="91">
        <f t="shared" si="13"/>
        <v>0</v>
      </c>
      <c r="BA10" s="103"/>
      <c r="BB10" s="103"/>
      <c r="BC10" s="96"/>
      <c r="BD10" s="91">
        <f t="shared" si="14"/>
        <v>0</v>
      </c>
      <c r="BE10" s="103"/>
      <c r="BF10" s="96"/>
      <c r="BG10" s="91">
        <f t="shared" si="15"/>
        <v>0</v>
      </c>
      <c r="BH10" s="106"/>
      <c r="BI10" s="109">
        <f t="shared" si="16"/>
        <v>0</v>
      </c>
      <c r="BJ10" s="10"/>
      <c r="BK10" s="10"/>
      <c r="BL10" s="10"/>
      <c r="BM10" s="10"/>
    </row>
    <row r="11" spans="1:65" ht="15.75" customHeight="1" thickBot="1">
      <c r="A11" s="6" t="s">
        <v>7</v>
      </c>
      <c r="B11" s="53">
        <f t="shared" si="0"/>
        <v>199</v>
      </c>
      <c r="C11" s="53"/>
      <c r="D11" s="80">
        <v>173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75">
        <f t="shared" si="2"/>
        <v>173</v>
      </c>
      <c r="Q11" s="65"/>
      <c r="R11" s="73"/>
      <c r="S11" s="91">
        <f t="shared" si="3"/>
        <v>0</v>
      </c>
      <c r="T11" s="103"/>
      <c r="U11" s="103"/>
      <c r="V11" s="91">
        <f t="shared" si="4"/>
        <v>0</v>
      </c>
      <c r="W11" s="103"/>
      <c r="X11" s="91">
        <f t="shared" si="5"/>
        <v>0</v>
      </c>
      <c r="Y11" s="96"/>
      <c r="Z11" s="91">
        <f t="shared" si="6"/>
        <v>0</v>
      </c>
      <c r="AA11" s="103"/>
      <c r="AB11" s="91">
        <f t="shared" si="7"/>
        <v>0</v>
      </c>
      <c r="AC11" s="96"/>
      <c r="AD11" s="96">
        <v>7</v>
      </c>
      <c r="AE11" s="96"/>
      <c r="AF11" s="91">
        <f t="shared" si="8"/>
        <v>7</v>
      </c>
      <c r="AG11" s="86"/>
      <c r="AH11" s="86"/>
      <c r="AI11" s="96"/>
      <c r="AJ11" s="96"/>
      <c r="AK11" s="96"/>
      <c r="AL11" s="96">
        <v>19</v>
      </c>
      <c r="AM11" s="91">
        <f t="shared" si="9"/>
        <v>19</v>
      </c>
      <c r="AN11" s="103"/>
      <c r="AO11" s="91">
        <f t="shared" si="10"/>
        <v>0</v>
      </c>
      <c r="AP11" s="103"/>
      <c r="AQ11" s="91">
        <f t="shared" si="1"/>
        <v>0</v>
      </c>
      <c r="AR11" s="103"/>
      <c r="AS11" s="103"/>
      <c r="AT11" s="91">
        <f t="shared" si="11"/>
        <v>0</v>
      </c>
      <c r="AU11" s="103"/>
      <c r="AV11" s="103"/>
      <c r="AW11" s="103"/>
      <c r="AX11" s="91">
        <f t="shared" si="12"/>
        <v>0</v>
      </c>
      <c r="AY11" s="103"/>
      <c r="AZ11" s="91">
        <f t="shared" si="13"/>
        <v>0</v>
      </c>
      <c r="BA11" s="103"/>
      <c r="BB11" s="103"/>
      <c r="BC11" s="96"/>
      <c r="BD11" s="91">
        <f t="shared" si="14"/>
        <v>0</v>
      </c>
      <c r="BE11" s="103"/>
      <c r="BF11" s="96"/>
      <c r="BG11" s="91">
        <f t="shared" si="15"/>
        <v>0</v>
      </c>
      <c r="BH11" s="106"/>
      <c r="BI11" s="109">
        <f t="shared" si="16"/>
        <v>0</v>
      </c>
      <c r="BJ11" s="10"/>
      <c r="BK11" s="10"/>
      <c r="BL11" s="10"/>
      <c r="BM11" s="10"/>
    </row>
    <row r="12" spans="1:65" ht="15.75" customHeight="1" thickBot="1">
      <c r="A12" s="6" t="s">
        <v>117</v>
      </c>
      <c r="B12" s="53">
        <f t="shared" si="0"/>
        <v>0</v>
      </c>
      <c r="C12" s="53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75">
        <f t="shared" si="2"/>
        <v>0</v>
      </c>
      <c r="Q12" s="65"/>
      <c r="R12" s="73"/>
      <c r="S12" s="91">
        <f t="shared" si="3"/>
        <v>0</v>
      </c>
      <c r="T12" s="103"/>
      <c r="U12" s="103"/>
      <c r="V12" s="91">
        <f t="shared" si="4"/>
        <v>0</v>
      </c>
      <c r="W12" s="103"/>
      <c r="X12" s="91">
        <f t="shared" si="5"/>
        <v>0</v>
      </c>
      <c r="Y12" s="96"/>
      <c r="Z12" s="91">
        <f t="shared" si="6"/>
        <v>0</v>
      </c>
      <c r="AA12" s="103"/>
      <c r="AB12" s="91">
        <f t="shared" si="7"/>
        <v>0</v>
      </c>
      <c r="AC12" s="96"/>
      <c r="AD12" s="96"/>
      <c r="AE12" s="96"/>
      <c r="AF12" s="91">
        <f t="shared" si="8"/>
        <v>0</v>
      </c>
      <c r="AG12" s="86"/>
      <c r="AH12" s="86"/>
      <c r="AI12" s="96"/>
      <c r="AJ12" s="96"/>
      <c r="AK12" s="96"/>
      <c r="AL12" s="96"/>
      <c r="AM12" s="91">
        <f t="shared" si="9"/>
        <v>0</v>
      </c>
      <c r="AN12" s="103"/>
      <c r="AO12" s="91">
        <f t="shared" si="10"/>
        <v>0</v>
      </c>
      <c r="AP12" s="103"/>
      <c r="AQ12" s="91">
        <f t="shared" si="1"/>
        <v>0</v>
      </c>
      <c r="AR12" s="103"/>
      <c r="AS12" s="103"/>
      <c r="AT12" s="91">
        <f t="shared" si="11"/>
        <v>0</v>
      </c>
      <c r="AU12" s="103"/>
      <c r="AV12" s="103"/>
      <c r="AW12" s="103"/>
      <c r="AX12" s="91">
        <f t="shared" si="12"/>
        <v>0</v>
      </c>
      <c r="AY12" s="103"/>
      <c r="AZ12" s="91">
        <f t="shared" si="13"/>
        <v>0</v>
      </c>
      <c r="BA12" s="103"/>
      <c r="BB12" s="103"/>
      <c r="BC12" s="96"/>
      <c r="BD12" s="91">
        <f t="shared" si="14"/>
        <v>0</v>
      </c>
      <c r="BE12" s="103"/>
      <c r="BF12" s="96"/>
      <c r="BG12" s="91">
        <f t="shared" si="15"/>
        <v>0</v>
      </c>
      <c r="BH12" s="106"/>
      <c r="BI12" s="109">
        <f t="shared" si="16"/>
        <v>0</v>
      </c>
      <c r="BJ12" s="10"/>
      <c r="BK12" s="10"/>
      <c r="BL12" s="10"/>
      <c r="BM12" s="10"/>
    </row>
    <row r="13" spans="1:65" ht="15.75" customHeight="1" thickBot="1">
      <c r="A13" s="6" t="s">
        <v>2</v>
      </c>
      <c r="B13" s="53">
        <f t="shared" si="0"/>
        <v>2</v>
      </c>
      <c r="C13" s="53"/>
      <c r="D13" s="80">
        <v>2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75">
        <f t="shared" si="2"/>
        <v>2</v>
      </c>
      <c r="Q13" s="65"/>
      <c r="R13" s="73"/>
      <c r="S13" s="91">
        <f t="shared" si="3"/>
        <v>0</v>
      </c>
      <c r="T13" s="103"/>
      <c r="U13" s="103"/>
      <c r="V13" s="91">
        <f t="shared" si="4"/>
        <v>0</v>
      </c>
      <c r="W13" s="103"/>
      <c r="X13" s="91">
        <f t="shared" si="5"/>
        <v>0</v>
      </c>
      <c r="Y13" s="96"/>
      <c r="Z13" s="91">
        <f t="shared" si="6"/>
        <v>0</v>
      </c>
      <c r="AA13" s="103"/>
      <c r="AB13" s="91">
        <f t="shared" si="7"/>
        <v>0</v>
      </c>
      <c r="AC13" s="96"/>
      <c r="AD13" s="96"/>
      <c r="AE13" s="96"/>
      <c r="AF13" s="91">
        <f t="shared" si="8"/>
        <v>0</v>
      </c>
      <c r="AG13" s="86"/>
      <c r="AH13" s="86"/>
      <c r="AI13" s="96"/>
      <c r="AJ13" s="96"/>
      <c r="AK13" s="96"/>
      <c r="AL13" s="96"/>
      <c r="AM13" s="91">
        <f t="shared" si="9"/>
        <v>0</v>
      </c>
      <c r="AN13" s="103"/>
      <c r="AO13" s="91">
        <f t="shared" si="10"/>
        <v>0</v>
      </c>
      <c r="AP13" s="103"/>
      <c r="AQ13" s="91">
        <f t="shared" si="1"/>
        <v>0</v>
      </c>
      <c r="AR13" s="103"/>
      <c r="AS13" s="103"/>
      <c r="AT13" s="91">
        <f t="shared" si="11"/>
        <v>0</v>
      </c>
      <c r="AU13" s="103"/>
      <c r="AV13" s="103"/>
      <c r="AW13" s="103"/>
      <c r="AX13" s="91">
        <f t="shared" si="12"/>
        <v>0</v>
      </c>
      <c r="AY13" s="103"/>
      <c r="AZ13" s="91">
        <f t="shared" si="13"/>
        <v>0</v>
      </c>
      <c r="BA13" s="103"/>
      <c r="BB13" s="103"/>
      <c r="BC13" s="96"/>
      <c r="BD13" s="91">
        <f t="shared" si="14"/>
        <v>0</v>
      </c>
      <c r="BE13" s="103"/>
      <c r="BF13" s="96"/>
      <c r="BG13" s="91">
        <f t="shared" si="15"/>
        <v>0</v>
      </c>
      <c r="BH13" s="106"/>
      <c r="BI13" s="109">
        <f t="shared" si="16"/>
        <v>0</v>
      </c>
      <c r="BJ13" s="10"/>
      <c r="BK13" s="10"/>
      <c r="BL13" s="10"/>
      <c r="BM13" s="10"/>
    </row>
    <row r="14" spans="1:65" ht="15.75" customHeight="1" thickBot="1">
      <c r="A14" s="6" t="s">
        <v>8</v>
      </c>
      <c r="B14" s="53">
        <f t="shared" si="0"/>
        <v>0</v>
      </c>
      <c r="C14" s="53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5">
        <f t="shared" si="2"/>
        <v>0</v>
      </c>
      <c r="Q14" s="65"/>
      <c r="R14" s="73"/>
      <c r="S14" s="91">
        <f t="shared" si="3"/>
        <v>0</v>
      </c>
      <c r="T14" s="103"/>
      <c r="U14" s="103"/>
      <c r="V14" s="91">
        <f t="shared" si="4"/>
        <v>0</v>
      </c>
      <c r="W14" s="103"/>
      <c r="X14" s="91">
        <f t="shared" si="5"/>
        <v>0</v>
      </c>
      <c r="Y14" s="96"/>
      <c r="Z14" s="91">
        <f t="shared" si="6"/>
        <v>0</v>
      </c>
      <c r="AA14" s="103"/>
      <c r="AB14" s="91">
        <f t="shared" si="7"/>
        <v>0</v>
      </c>
      <c r="AC14" s="96"/>
      <c r="AD14" s="96"/>
      <c r="AE14" s="96"/>
      <c r="AF14" s="91">
        <f t="shared" si="8"/>
        <v>0</v>
      </c>
      <c r="AG14" s="86"/>
      <c r="AH14" s="86"/>
      <c r="AI14" s="96"/>
      <c r="AJ14" s="96"/>
      <c r="AK14" s="96"/>
      <c r="AL14" s="96"/>
      <c r="AM14" s="91">
        <f t="shared" si="9"/>
        <v>0</v>
      </c>
      <c r="AN14" s="103"/>
      <c r="AO14" s="91">
        <f t="shared" si="10"/>
        <v>0</v>
      </c>
      <c r="AP14" s="103"/>
      <c r="AQ14" s="91">
        <f t="shared" si="1"/>
        <v>0</v>
      </c>
      <c r="AR14" s="103"/>
      <c r="AS14" s="103"/>
      <c r="AT14" s="91">
        <f t="shared" si="11"/>
        <v>0</v>
      </c>
      <c r="AU14" s="103"/>
      <c r="AV14" s="103"/>
      <c r="AW14" s="103"/>
      <c r="AX14" s="91">
        <f t="shared" si="12"/>
        <v>0</v>
      </c>
      <c r="AY14" s="103"/>
      <c r="AZ14" s="91">
        <f t="shared" si="13"/>
        <v>0</v>
      </c>
      <c r="BA14" s="103"/>
      <c r="BB14" s="103"/>
      <c r="BC14" s="96"/>
      <c r="BD14" s="91">
        <f t="shared" si="14"/>
        <v>0</v>
      </c>
      <c r="BE14" s="103"/>
      <c r="BF14" s="96"/>
      <c r="BG14" s="91">
        <f t="shared" si="15"/>
        <v>0</v>
      </c>
      <c r="BH14" s="106"/>
      <c r="BI14" s="109">
        <f t="shared" si="16"/>
        <v>0</v>
      </c>
      <c r="BJ14" s="10"/>
      <c r="BK14" s="10"/>
      <c r="BL14" s="10"/>
      <c r="BM14" s="10"/>
    </row>
    <row r="15" spans="1:65" ht="15.75" customHeight="1" thickBot="1">
      <c r="A15" s="6" t="s">
        <v>9</v>
      </c>
      <c r="B15" s="53">
        <f t="shared" si="0"/>
        <v>0</v>
      </c>
      <c r="C15" s="53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75">
        <f t="shared" si="2"/>
        <v>0</v>
      </c>
      <c r="Q15" s="65"/>
      <c r="R15" s="73"/>
      <c r="S15" s="91">
        <f t="shared" si="3"/>
        <v>0</v>
      </c>
      <c r="T15" s="103"/>
      <c r="U15" s="103"/>
      <c r="V15" s="91">
        <f t="shared" si="4"/>
        <v>0</v>
      </c>
      <c r="W15" s="103"/>
      <c r="X15" s="91">
        <f t="shared" si="5"/>
        <v>0</v>
      </c>
      <c r="Y15" s="96"/>
      <c r="Z15" s="91">
        <f t="shared" si="6"/>
        <v>0</v>
      </c>
      <c r="AA15" s="103"/>
      <c r="AB15" s="91">
        <f t="shared" si="7"/>
        <v>0</v>
      </c>
      <c r="AC15" s="96"/>
      <c r="AD15" s="96"/>
      <c r="AE15" s="96"/>
      <c r="AF15" s="91">
        <f t="shared" si="8"/>
        <v>0</v>
      </c>
      <c r="AG15" s="86"/>
      <c r="AH15" s="86"/>
      <c r="AI15" s="96"/>
      <c r="AJ15" s="96"/>
      <c r="AK15" s="96"/>
      <c r="AL15" s="96"/>
      <c r="AM15" s="91">
        <f t="shared" si="9"/>
        <v>0</v>
      </c>
      <c r="AN15" s="103"/>
      <c r="AO15" s="91">
        <f t="shared" si="10"/>
        <v>0</v>
      </c>
      <c r="AP15" s="103"/>
      <c r="AQ15" s="91">
        <f t="shared" si="1"/>
        <v>0</v>
      </c>
      <c r="AR15" s="103"/>
      <c r="AS15" s="103"/>
      <c r="AT15" s="91">
        <f t="shared" si="11"/>
        <v>0</v>
      </c>
      <c r="AU15" s="103"/>
      <c r="AV15" s="103"/>
      <c r="AW15" s="103"/>
      <c r="AX15" s="91">
        <f t="shared" si="12"/>
        <v>0</v>
      </c>
      <c r="AY15" s="103"/>
      <c r="AZ15" s="91">
        <f t="shared" si="13"/>
        <v>0</v>
      </c>
      <c r="BA15" s="103"/>
      <c r="BB15" s="103"/>
      <c r="BC15" s="96"/>
      <c r="BD15" s="91">
        <f t="shared" si="14"/>
        <v>0</v>
      </c>
      <c r="BE15" s="103"/>
      <c r="BF15" s="96"/>
      <c r="BG15" s="91">
        <f t="shared" si="15"/>
        <v>0</v>
      </c>
      <c r="BH15" s="106"/>
      <c r="BI15" s="109">
        <f t="shared" si="16"/>
        <v>0</v>
      </c>
      <c r="BJ15" s="10"/>
      <c r="BK15" s="10"/>
      <c r="BL15" s="10"/>
      <c r="BM15" s="10"/>
    </row>
    <row r="16" spans="1:65" ht="15.75" customHeight="1" thickBot="1">
      <c r="A16" s="6" t="s">
        <v>4</v>
      </c>
      <c r="B16" s="53">
        <f t="shared" si="0"/>
        <v>8</v>
      </c>
      <c r="C16" s="53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75">
        <f t="shared" si="2"/>
        <v>0</v>
      </c>
      <c r="Q16" s="65"/>
      <c r="R16" s="73"/>
      <c r="S16" s="91">
        <f t="shared" si="3"/>
        <v>0</v>
      </c>
      <c r="T16" s="103"/>
      <c r="U16" s="103"/>
      <c r="V16" s="91">
        <f t="shared" si="4"/>
        <v>0</v>
      </c>
      <c r="W16" s="103"/>
      <c r="X16" s="91">
        <f t="shared" si="5"/>
        <v>0</v>
      </c>
      <c r="Y16" s="96"/>
      <c r="Z16" s="91">
        <f t="shared" si="6"/>
        <v>0</v>
      </c>
      <c r="AA16" s="103"/>
      <c r="AB16" s="91">
        <f t="shared" si="7"/>
        <v>0</v>
      </c>
      <c r="AC16" s="96"/>
      <c r="AD16" s="96"/>
      <c r="AE16" s="96"/>
      <c r="AF16" s="91">
        <f t="shared" si="8"/>
        <v>0</v>
      </c>
      <c r="AG16" s="86"/>
      <c r="AH16" s="86"/>
      <c r="AI16" s="96"/>
      <c r="AJ16" s="96">
        <v>8</v>
      </c>
      <c r="AK16" s="96"/>
      <c r="AL16" s="96"/>
      <c r="AM16" s="91">
        <f t="shared" si="9"/>
        <v>8</v>
      </c>
      <c r="AN16" s="103"/>
      <c r="AO16" s="91">
        <f t="shared" si="10"/>
        <v>0</v>
      </c>
      <c r="AP16" s="103"/>
      <c r="AQ16" s="91">
        <f t="shared" si="1"/>
        <v>0</v>
      </c>
      <c r="AR16" s="103"/>
      <c r="AS16" s="103"/>
      <c r="AT16" s="91">
        <f t="shared" si="11"/>
        <v>0</v>
      </c>
      <c r="AU16" s="103"/>
      <c r="AV16" s="103"/>
      <c r="AW16" s="103"/>
      <c r="AX16" s="91">
        <f t="shared" si="12"/>
        <v>0</v>
      </c>
      <c r="AY16" s="103"/>
      <c r="AZ16" s="91">
        <f t="shared" si="13"/>
        <v>0</v>
      </c>
      <c r="BA16" s="103"/>
      <c r="BB16" s="103"/>
      <c r="BC16" s="96"/>
      <c r="BD16" s="91">
        <f t="shared" si="14"/>
        <v>0</v>
      </c>
      <c r="BE16" s="103"/>
      <c r="BF16" s="96"/>
      <c r="BG16" s="91">
        <f t="shared" si="15"/>
        <v>0</v>
      </c>
      <c r="BH16" s="106"/>
      <c r="BI16" s="109">
        <f t="shared" si="16"/>
        <v>0</v>
      </c>
      <c r="BJ16" s="10"/>
      <c r="BK16" s="10"/>
      <c r="BL16" s="10"/>
      <c r="BM16" s="10"/>
    </row>
    <row r="17" spans="1:65" ht="15.75" customHeight="1" thickBot="1">
      <c r="A17" s="6" t="s">
        <v>10</v>
      </c>
      <c r="B17" s="53">
        <f t="shared" si="0"/>
        <v>0</v>
      </c>
      <c r="C17" s="53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75">
        <f t="shared" si="2"/>
        <v>0</v>
      </c>
      <c r="Q17" s="65"/>
      <c r="R17" s="73"/>
      <c r="S17" s="91">
        <f t="shared" si="3"/>
        <v>0</v>
      </c>
      <c r="T17" s="103"/>
      <c r="U17" s="103"/>
      <c r="V17" s="91">
        <f t="shared" si="4"/>
        <v>0</v>
      </c>
      <c r="W17" s="103"/>
      <c r="X17" s="91">
        <f t="shared" si="5"/>
        <v>0</v>
      </c>
      <c r="Y17" s="96"/>
      <c r="Z17" s="91">
        <f t="shared" si="6"/>
        <v>0</v>
      </c>
      <c r="AA17" s="103"/>
      <c r="AB17" s="91">
        <f t="shared" si="7"/>
        <v>0</v>
      </c>
      <c r="AC17" s="96"/>
      <c r="AD17" s="96"/>
      <c r="AE17" s="96"/>
      <c r="AF17" s="91">
        <f t="shared" si="8"/>
        <v>0</v>
      </c>
      <c r="AG17" s="86"/>
      <c r="AH17" s="86"/>
      <c r="AI17" s="96"/>
      <c r="AJ17" s="96"/>
      <c r="AK17" s="96"/>
      <c r="AL17" s="96"/>
      <c r="AM17" s="91">
        <f t="shared" si="9"/>
        <v>0</v>
      </c>
      <c r="AN17" s="103"/>
      <c r="AO17" s="91">
        <f t="shared" si="10"/>
        <v>0</v>
      </c>
      <c r="AP17" s="103"/>
      <c r="AQ17" s="91">
        <f t="shared" si="1"/>
        <v>0</v>
      </c>
      <c r="AR17" s="103"/>
      <c r="AS17" s="103"/>
      <c r="AT17" s="91">
        <f t="shared" si="11"/>
        <v>0</v>
      </c>
      <c r="AU17" s="103"/>
      <c r="AV17" s="103"/>
      <c r="AW17" s="103"/>
      <c r="AX17" s="91">
        <f t="shared" si="12"/>
        <v>0</v>
      </c>
      <c r="AY17" s="103"/>
      <c r="AZ17" s="91">
        <f t="shared" si="13"/>
        <v>0</v>
      </c>
      <c r="BA17" s="103"/>
      <c r="BB17" s="103"/>
      <c r="BC17" s="96"/>
      <c r="BD17" s="91">
        <f t="shared" si="14"/>
        <v>0</v>
      </c>
      <c r="BE17" s="103"/>
      <c r="BF17" s="96"/>
      <c r="BG17" s="91">
        <f t="shared" si="15"/>
        <v>0</v>
      </c>
      <c r="BH17" s="106"/>
      <c r="BI17" s="109">
        <f t="shared" si="16"/>
        <v>0</v>
      </c>
      <c r="BJ17" s="10"/>
      <c r="BK17" s="10"/>
      <c r="BL17" s="10"/>
      <c r="BM17" s="10"/>
    </row>
    <row r="18" spans="1:65" ht="15.75" customHeight="1" thickBot="1">
      <c r="A18" s="6" t="s">
        <v>11</v>
      </c>
      <c r="B18" s="53">
        <f t="shared" si="0"/>
        <v>4</v>
      </c>
      <c r="C18" s="53"/>
      <c r="D18" s="80">
        <v>4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5">
        <f t="shared" si="2"/>
        <v>4</v>
      </c>
      <c r="Q18" s="65"/>
      <c r="R18" s="73"/>
      <c r="S18" s="91">
        <f t="shared" si="3"/>
        <v>0</v>
      </c>
      <c r="T18" s="103"/>
      <c r="U18" s="103"/>
      <c r="V18" s="91">
        <f t="shared" si="4"/>
        <v>0</v>
      </c>
      <c r="W18" s="103"/>
      <c r="X18" s="91">
        <f t="shared" si="5"/>
        <v>0</v>
      </c>
      <c r="Y18" s="96"/>
      <c r="Z18" s="91">
        <f t="shared" si="6"/>
        <v>0</v>
      </c>
      <c r="AA18" s="103"/>
      <c r="AB18" s="91">
        <f t="shared" si="7"/>
        <v>0</v>
      </c>
      <c r="AC18" s="96"/>
      <c r="AD18" s="96"/>
      <c r="AE18" s="96"/>
      <c r="AF18" s="91">
        <f t="shared" si="8"/>
        <v>0</v>
      </c>
      <c r="AG18" s="86"/>
      <c r="AH18" s="86"/>
      <c r="AI18" s="96"/>
      <c r="AJ18" s="96"/>
      <c r="AK18" s="96"/>
      <c r="AL18" s="96"/>
      <c r="AM18" s="91">
        <f t="shared" si="9"/>
        <v>0</v>
      </c>
      <c r="AN18" s="103"/>
      <c r="AO18" s="91">
        <f t="shared" si="10"/>
        <v>0</v>
      </c>
      <c r="AP18" s="103"/>
      <c r="AQ18" s="91">
        <f t="shared" si="1"/>
        <v>0</v>
      </c>
      <c r="AR18" s="103"/>
      <c r="AS18" s="103"/>
      <c r="AT18" s="91">
        <f t="shared" si="11"/>
        <v>0</v>
      </c>
      <c r="AU18" s="103"/>
      <c r="AV18" s="103"/>
      <c r="AW18" s="103"/>
      <c r="AX18" s="91">
        <f t="shared" si="12"/>
        <v>0</v>
      </c>
      <c r="AY18" s="103"/>
      <c r="AZ18" s="91">
        <f t="shared" si="13"/>
        <v>0</v>
      </c>
      <c r="BA18" s="103"/>
      <c r="BB18" s="103"/>
      <c r="BC18" s="96"/>
      <c r="BD18" s="91">
        <f t="shared" si="14"/>
        <v>0</v>
      </c>
      <c r="BE18" s="103"/>
      <c r="BF18" s="96"/>
      <c r="BG18" s="91">
        <f t="shared" si="15"/>
        <v>0</v>
      </c>
      <c r="BH18" s="106"/>
      <c r="BI18" s="109">
        <f t="shared" si="16"/>
        <v>0</v>
      </c>
      <c r="BJ18" s="10"/>
      <c r="BK18" s="10"/>
      <c r="BL18" s="10"/>
      <c r="BM18" s="10"/>
    </row>
    <row r="19" spans="1:65" ht="15.75" customHeight="1" thickBot="1">
      <c r="A19" s="6" t="s">
        <v>111</v>
      </c>
      <c r="B19" s="53">
        <f t="shared" si="0"/>
        <v>0</v>
      </c>
      <c r="C19" s="5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75">
        <f t="shared" si="2"/>
        <v>0</v>
      </c>
      <c r="Q19" s="65"/>
      <c r="R19" s="73"/>
      <c r="S19" s="91">
        <f t="shared" si="3"/>
        <v>0</v>
      </c>
      <c r="T19" s="103"/>
      <c r="U19" s="103"/>
      <c r="V19" s="91">
        <f t="shared" si="4"/>
        <v>0</v>
      </c>
      <c r="W19" s="103"/>
      <c r="X19" s="91">
        <f t="shared" si="5"/>
        <v>0</v>
      </c>
      <c r="Y19" s="96"/>
      <c r="Z19" s="91">
        <f t="shared" si="6"/>
        <v>0</v>
      </c>
      <c r="AA19" s="103"/>
      <c r="AB19" s="91">
        <f t="shared" si="7"/>
        <v>0</v>
      </c>
      <c r="AC19" s="96"/>
      <c r="AD19" s="96"/>
      <c r="AE19" s="96"/>
      <c r="AF19" s="91">
        <f t="shared" si="8"/>
        <v>0</v>
      </c>
      <c r="AG19" s="86"/>
      <c r="AH19" s="86"/>
      <c r="AI19" s="96"/>
      <c r="AJ19" s="96"/>
      <c r="AK19" s="96"/>
      <c r="AL19" s="96"/>
      <c r="AM19" s="91">
        <f t="shared" si="9"/>
        <v>0</v>
      </c>
      <c r="AN19" s="103"/>
      <c r="AO19" s="91">
        <f t="shared" si="10"/>
        <v>0</v>
      </c>
      <c r="AP19" s="103"/>
      <c r="AQ19" s="91">
        <f t="shared" si="1"/>
        <v>0</v>
      </c>
      <c r="AR19" s="103"/>
      <c r="AS19" s="103"/>
      <c r="AT19" s="91">
        <f t="shared" si="11"/>
        <v>0</v>
      </c>
      <c r="AU19" s="103"/>
      <c r="AV19" s="103"/>
      <c r="AW19" s="103"/>
      <c r="AX19" s="91">
        <f t="shared" si="12"/>
        <v>0</v>
      </c>
      <c r="AY19" s="103"/>
      <c r="AZ19" s="91">
        <f t="shared" si="13"/>
        <v>0</v>
      </c>
      <c r="BA19" s="103"/>
      <c r="BB19" s="103"/>
      <c r="BC19" s="96"/>
      <c r="BD19" s="91">
        <f t="shared" si="14"/>
        <v>0</v>
      </c>
      <c r="BE19" s="103"/>
      <c r="BF19" s="96"/>
      <c r="BG19" s="91">
        <f t="shared" si="15"/>
        <v>0</v>
      </c>
      <c r="BH19" s="106"/>
      <c r="BI19" s="109">
        <f t="shared" si="16"/>
        <v>0</v>
      </c>
      <c r="BJ19" s="10"/>
      <c r="BK19" s="10"/>
      <c r="BL19" s="10"/>
      <c r="BM19" s="10"/>
    </row>
    <row r="20" spans="1:65" ht="15.75" customHeight="1" thickBot="1">
      <c r="A20" s="6" t="s">
        <v>12</v>
      </c>
      <c r="B20" s="53">
        <f t="shared" si="0"/>
        <v>9</v>
      </c>
      <c r="C20" s="53"/>
      <c r="D20" s="80">
        <v>1</v>
      </c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75">
        <f t="shared" si="2"/>
        <v>1</v>
      </c>
      <c r="Q20" s="65"/>
      <c r="R20" s="73"/>
      <c r="S20" s="91">
        <f t="shared" si="3"/>
        <v>0</v>
      </c>
      <c r="T20" s="103"/>
      <c r="U20" s="103"/>
      <c r="V20" s="91">
        <f t="shared" si="4"/>
        <v>0</v>
      </c>
      <c r="W20" s="103"/>
      <c r="X20" s="91">
        <f t="shared" si="5"/>
        <v>0</v>
      </c>
      <c r="Y20" s="96"/>
      <c r="Z20" s="91">
        <f t="shared" si="6"/>
        <v>0</v>
      </c>
      <c r="AA20" s="103"/>
      <c r="AB20" s="91">
        <f t="shared" si="7"/>
        <v>0</v>
      </c>
      <c r="AC20" s="96"/>
      <c r="AD20" s="96">
        <v>1</v>
      </c>
      <c r="AE20" s="96"/>
      <c r="AF20" s="91">
        <f t="shared" si="8"/>
        <v>1</v>
      </c>
      <c r="AG20" s="86"/>
      <c r="AH20" s="86"/>
      <c r="AI20" s="96"/>
      <c r="AJ20" s="96"/>
      <c r="AK20" s="96"/>
      <c r="AL20" s="96"/>
      <c r="AM20" s="91">
        <f t="shared" si="9"/>
        <v>0</v>
      </c>
      <c r="AN20" s="103"/>
      <c r="AO20" s="91">
        <f t="shared" si="10"/>
        <v>0</v>
      </c>
      <c r="AP20" s="103"/>
      <c r="AQ20" s="91">
        <f t="shared" si="1"/>
        <v>0</v>
      </c>
      <c r="AR20" s="103"/>
      <c r="AS20" s="103"/>
      <c r="AT20" s="91">
        <f t="shared" si="11"/>
        <v>0</v>
      </c>
      <c r="AU20" s="103">
        <v>4</v>
      </c>
      <c r="AV20" s="103"/>
      <c r="AW20" s="103"/>
      <c r="AX20" s="91">
        <f t="shared" si="12"/>
        <v>4</v>
      </c>
      <c r="AY20" s="103"/>
      <c r="AZ20" s="91">
        <f t="shared" si="13"/>
        <v>0</v>
      </c>
      <c r="BA20" s="103"/>
      <c r="BB20" s="103"/>
      <c r="BC20" s="96">
        <v>1</v>
      </c>
      <c r="BD20" s="91">
        <f t="shared" si="14"/>
        <v>1</v>
      </c>
      <c r="BE20" s="103">
        <v>1</v>
      </c>
      <c r="BF20" s="96"/>
      <c r="BG20" s="91">
        <f t="shared" si="15"/>
        <v>1</v>
      </c>
      <c r="BH20" s="106">
        <v>1</v>
      </c>
      <c r="BI20" s="109">
        <f t="shared" si="16"/>
        <v>1</v>
      </c>
      <c r="BJ20" s="10"/>
      <c r="BK20" s="10"/>
      <c r="BL20" s="10"/>
      <c r="BM20" s="10"/>
    </row>
    <row r="21" spans="1:65" ht="15.75" customHeight="1" thickBot="1">
      <c r="A21" s="6" t="s">
        <v>13</v>
      </c>
      <c r="B21" s="53">
        <f t="shared" si="0"/>
        <v>0</v>
      </c>
      <c r="C21" s="53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75">
        <f t="shared" si="2"/>
        <v>0</v>
      </c>
      <c r="Q21" s="65"/>
      <c r="R21" s="73"/>
      <c r="S21" s="91">
        <f t="shared" si="3"/>
        <v>0</v>
      </c>
      <c r="T21" s="103"/>
      <c r="U21" s="103"/>
      <c r="V21" s="91">
        <f t="shared" si="4"/>
        <v>0</v>
      </c>
      <c r="W21" s="103"/>
      <c r="X21" s="91">
        <f t="shared" si="5"/>
        <v>0</v>
      </c>
      <c r="Y21" s="96"/>
      <c r="Z21" s="91">
        <f t="shared" si="6"/>
        <v>0</v>
      </c>
      <c r="AA21" s="103"/>
      <c r="AB21" s="91">
        <f t="shared" si="7"/>
        <v>0</v>
      </c>
      <c r="AC21" s="96"/>
      <c r="AD21" s="96"/>
      <c r="AE21" s="96"/>
      <c r="AF21" s="91">
        <f t="shared" si="8"/>
        <v>0</v>
      </c>
      <c r="AG21" s="86"/>
      <c r="AH21" s="86"/>
      <c r="AI21" s="96"/>
      <c r="AJ21" s="96"/>
      <c r="AK21" s="96"/>
      <c r="AL21" s="96"/>
      <c r="AM21" s="91">
        <f t="shared" si="9"/>
        <v>0</v>
      </c>
      <c r="AN21" s="103"/>
      <c r="AO21" s="91">
        <f t="shared" si="10"/>
        <v>0</v>
      </c>
      <c r="AP21" s="103"/>
      <c r="AQ21" s="91">
        <f t="shared" si="1"/>
        <v>0</v>
      </c>
      <c r="AR21" s="103"/>
      <c r="AS21" s="103"/>
      <c r="AT21" s="91">
        <f t="shared" si="11"/>
        <v>0</v>
      </c>
      <c r="AU21" s="103"/>
      <c r="AV21" s="103"/>
      <c r="AW21" s="103"/>
      <c r="AX21" s="91">
        <f t="shared" si="12"/>
        <v>0</v>
      </c>
      <c r="AY21" s="103"/>
      <c r="AZ21" s="91">
        <f t="shared" si="13"/>
        <v>0</v>
      </c>
      <c r="BA21" s="103"/>
      <c r="BB21" s="103"/>
      <c r="BC21" s="96"/>
      <c r="BD21" s="91">
        <f t="shared" si="14"/>
        <v>0</v>
      </c>
      <c r="BE21" s="103"/>
      <c r="BF21" s="96"/>
      <c r="BG21" s="91">
        <f t="shared" si="15"/>
        <v>0</v>
      </c>
      <c r="BH21" s="106"/>
      <c r="BI21" s="109">
        <f t="shared" si="16"/>
        <v>0</v>
      </c>
      <c r="BJ21" s="10"/>
      <c r="BK21" s="10"/>
      <c r="BL21" s="10"/>
      <c r="BM21" s="10"/>
    </row>
    <row r="22" spans="1:65" ht="15.75" customHeight="1" thickBot="1">
      <c r="A22" s="6" t="s">
        <v>5</v>
      </c>
      <c r="B22" s="53">
        <f t="shared" si="0"/>
        <v>0</v>
      </c>
      <c r="C22" s="53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75">
        <f t="shared" si="2"/>
        <v>0</v>
      </c>
      <c r="Q22" s="65"/>
      <c r="R22" s="73"/>
      <c r="S22" s="91">
        <f t="shared" si="3"/>
        <v>0</v>
      </c>
      <c r="T22" s="103"/>
      <c r="U22" s="103"/>
      <c r="V22" s="91">
        <f t="shared" si="4"/>
        <v>0</v>
      </c>
      <c r="W22" s="103"/>
      <c r="X22" s="91">
        <f t="shared" si="5"/>
        <v>0</v>
      </c>
      <c r="Y22" s="96"/>
      <c r="Z22" s="91">
        <f t="shared" si="6"/>
        <v>0</v>
      </c>
      <c r="AA22" s="103"/>
      <c r="AB22" s="91">
        <f t="shared" si="7"/>
        <v>0</v>
      </c>
      <c r="AC22" s="96"/>
      <c r="AD22" s="96"/>
      <c r="AE22" s="96"/>
      <c r="AF22" s="91">
        <f t="shared" si="8"/>
        <v>0</v>
      </c>
      <c r="AG22" s="86"/>
      <c r="AH22" s="86"/>
      <c r="AI22" s="96"/>
      <c r="AJ22" s="96"/>
      <c r="AK22" s="96"/>
      <c r="AL22" s="96"/>
      <c r="AM22" s="91">
        <f t="shared" si="9"/>
        <v>0</v>
      </c>
      <c r="AN22" s="103"/>
      <c r="AO22" s="91">
        <f t="shared" si="10"/>
        <v>0</v>
      </c>
      <c r="AP22" s="103"/>
      <c r="AQ22" s="91">
        <f t="shared" si="1"/>
        <v>0</v>
      </c>
      <c r="AR22" s="103"/>
      <c r="AS22" s="103"/>
      <c r="AT22" s="91">
        <f t="shared" si="11"/>
        <v>0</v>
      </c>
      <c r="AU22" s="103"/>
      <c r="AV22" s="103"/>
      <c r="AW22" s="103"/>
      <c r="AX22" s="91">
        <f t="shared" si="12"/>
        <v>0</v>
      </c>
      <c r="AY22" s="103"/>
      <c r="AZ22" s="91">
        <f t="shared" si="13"/>
        <v>0</v>
      </c>
      <c r="BA22" s="103"/>
      <c r="BB22" s="103"/>
      <c r="BC22" s="96"/>
      <c r="BD22" s="91">
        <f t="shared" si="14"/>
        <v>0</v>
      </c>
      <c r="BE22" s="103"/>
      <c r="BF22" s="96"/>
      <c r="BG22" s="91">
        <f t="shared" si="15"/>
        <v>0</v>
      </c>
      <c r="BH22" s="106"/>
      <c r="BI22" s="109">
        <f t="shared" si="16"/>
        <v>0</v>
      </c>
      <c r="BJ22" s="10"/>
      <c r="BK22" s="10"/>
      <c r="BL22" s="10"/>
      <c r="BM22" s="10"/>
    </row>
    <row r="23" spans="1:65" ht="15.75" customHeight="1" thickBot="1">
      <c r="A23" s="6" t="s">
        <v>101</v>
      </c>
      <c r="B23" s="53">
        <f t="shared" si="0"/>
        <v>0</v>
      </c>
      <c r="C23" s="53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75">
        <f>SUM(D23:O23)</f>
        <v>0</v>
      </c>
      <c r="Q23" s="65"/>
      <c r="R23" s="73"/>
      <c r="S23" s="91">
        <f t="shared" si="3"/>
        <v>0</v>
      </c>
      <c r="T23" s="103"/>
      <c r="U23" s="103"/>
      <c r="V23" s="91">
        <f t="shared" si="4"/>
        <v>0</v>
      </c>
      <c r="W23" s="103"/>
      <c r="X23" s="91">
        <f t="shared" si="5"/>
        <v>0</v>
      </c>
      <c r="Y23" s="96"/>
      <c r="Z23" s="91">
        <f t="shared" si="6"/>
        <v>0</v>
      </c>
      <c r="AA23" s="103"/>
      <c r="AB23" s="91">
        <f t="shared" si="7"/>
        <v>0</v>
      </c>
      <c r="AC23" s="96"/>
      <c r="AD23" s="96"/>
      <c r="AE23" s="96"/>
      <c r="AF23" s="91">
        <f t="shared" si="8"/>
        <v>0</v>
      </c>
      <c r="AG23" s="86"/>
      <c r="AH23" s="86"/>
      <c r="AI23" s="96"/>
      <c r="AJ23" s="96"/>
      <c r="AK23" s="96"/>
      <c r="AL23" s="96"/>
      <c r="AM23" s="91">
        <f t="shared" si="9"/>
        <v>0</v>
      </c>
      <c r="AN23" s="103"/>
      <c r="AO23" s="91">
        <f t="shared" si="10"/>
        <v>0</v>
      </c>
      <c r="AP23" s="103"/>
      <c r="AQ23" s="91">
        <f t="shared" si="1"/>
        <v>0</v>
      </c>
      <c r="AR23" s="103"/>
      <c r="AS23" s="103"/>
      <c r="AT23" s="91">
        <f t="shared" si="11"/>
        <v>0</v>
      </c>
      <c r="AU23" s="103"/>
      <c r="AV23" s="103"/>
      <c r="AW23" s="103"/>
      <c r="AX23" s="91">
        <f t="shared" si="12"/>
        <v>0</v>
      </c>
      <c r="AY23" s="103"/>
      <c r="AZ23" s="91">
        <f t="shared" si="13"/>
        <v>0</v>
      </c>
      <c r="BA23" s="103"/>
      <c r="BB23" s="103"/>
      <c r="BC23" s="96"/>
      <c r="BD23" s="91">
        <f t="shared" si="14"/>
        <v>0</v>
      </c>
      <c r="BE23" s="103"/>
      <c r="BF23" s="96"/>
      <c r="BG23" s="91">
        <f t="shared" si="15"/>
        <v>0</v>
      </c>
      <c r="BH23" s="106"/>
      <c r="BI23" s="109">
        <f t="shared" si="16"/>
        <v>0</v>
      </c>
      <c r="BJ23" s="10"/>
      <c r="BK23" s="10"/>
      <c r="BL23" s="10"/>
      <c r="BM23" s="10"/>
    </row>
    <row r="24" spans="1:65" ht="15.75" customHeight="1" thickBot="1">
      <c r="A24" s="6" t="s">
        <v>14</v>
      </c>
      <c r="B24" s="53">
        <f t="shared" si="0"/>
        <v>0</v>
      </c>
      <c r="C24" s="53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75">
        <f t="shared" si="2"/>
        <v>0</v>
      </c>
      <c r="Q24" s="65"/>
      <c r="R24" s="73"/>
      <c r="S24" s="91">
        <f t="shared" si="3"/>
        <v>0</v>
      </c>
      <c r="T24" s="103"/>
      <c r="U24" s="103"/>
      <c r="V24" s="91">
        <f t="shared" si="4"/>
        <v>0</v>
      </c>
      <c r="W24" s="103"/>
      <c r="X24" s="91">
        <f t="shared" si="5"/>
        <v>0</v>
      </c>
      <c r="Y24" s="96"/>
      <c r="Z24" s="91">
        <f t="shared" si="6"/>
        <v>0</v>
      </c>
      <c r="AA24" s="103"/>
      <c r="AB24" s="91">
        <f t="shared" si="7"/>
        <v>0</v>
      </c>
      <c r="AC24" s="96"/>
      <c r="AD24" s="96"/>
      <c r="AE24" s="96"/>
      <c r="AF24" s="91">
        <f t="shared" si="8"/>
        <v>0</v>
      </c>
      <c r="AG24" s="86"/>
      <c r="AH24" s="86"/>
      <c r="AI24" s="96"/>
      <c r="AJ24" s="96"/>
      <c r="AK24" s="96"/>
      <c r="AL24" s="96"/>
      <c r="AM24" s="91">
        <f t="shared" si="9"/>
        <v>0</v>
      </c>
      <c r="AN24" s="103"/>
      <c r="AO24" s="91">
        <f t="shared" si="10"/>
        <v>0</v>
      </c>
      <c r="AP24" s="103"/>
      <c r="AQ24" s="91">
        <f t="shared" si="1"/>
        <v>0</v>
      </c>
      <c r="AR24" s="103"/>
      <c r="AS24" s="103"/>
      <c r="AT24" s="91">
        <f t="shared" si="11"/>
        <v>0</v>
      </c>
      <c r="AU24" s="103"/>
      <c r="AV24" s="103"/>
      <c r="AW24" s="103"/>
      <c r="AX24" s="91">
        <f t="shared" si="12"/>
        <v>0</v>
      </c>
      <c r="AY24" s="103"/>
      <c r="AZ24" s="91">
        <f t="shared" si="13"/>
        <v>0</v>
      </c>
      <c r="BA24" s="103"/>
      <c r="BB24" s="103"/>
      <c r="BC24" s="96"/>
      <c r="BD24" s="91">
        <f t="shared" si="14"/>
        <v>0</v>
      </c>
      <c r="BE24" s="103"/>
      <c r="BF24" s="96"/>
      <c r="BG24" s="91">
        <f t="shared" si="15"/>
        <v>0</v>
      </c>
      <c r="BH24" s="106"/>
      <c r="BI24" s="109">
        <f t="shared" si="16"/>
        <v>0</v>
      </c>
      <c r="BJ24" s="10"/>
      <c r="BK24" s="10"/>
      <c r="BL24" s="10"/>
      <c r="BM24" s="10"/>
    </row>
    <row r="25" spans="1:65" ht="15.75" customHeight="1" thickBot="1">
      <c r="A25" s="6" t="s">
        <v>38</v>
      </c>
      <c r="B25" s="53">
        <f t="shared" si="0"/>
        <v>2</v>
      </c>
      <c r="C25" s="53"/>
      <c r="D25" s="80"/>
      <c r="E25" s="80"/>
      <c r="F25" s="80"/>
      <c r="G25" s="80"/>
      <c r="H25" s="80"/>
      <c r="I25" s="80" t="s">
        <v>34</v>
      </c>
      <c r="J25" s="80"/>
      <c r="K25" s="80"/>
      <c r="L25" s="80"/>
      <c r="M25" s="80"/>
      <c r="N25" s="80"/>
      <c r="O25" s="80"/>
      <c r="P25" s="75">
        <f t="shared" si="2"/>
        <v>0</v>
      </c>
      <c r="Q25" s="65"/>
      <c r="R25" s="73"/>
      <c r="S25" s="91">
        <f t="shared" si="3"/>
        <v>0</v>
      </c>
      <c r="T25" s="103"/>
      <c r="U25" s="103"/>
      <c r="V25" s="91">
        <f t="shared" si="4"/>
        <v>0</v>
      </c>
      <c r="W25" s="103"/>
      <c r="X25" s="91">
        <f t="shared" si="5"/>
        <v>0</v>
      </c>
      <c r="Y25" s="96"/>
      <c r="Z25" s="91">
        <f t="shared" si="6"/>
        <v>0</v>
      </c>
      <c r="AA25" s="103"/>
      <c r="AB25" s="91">
        <f t="shared" si="7"/>
        <v>0</v>
      </c>
      <c r="AC25" s="96"/>
      <c r="AD25" s="96"/>
      <c r="AE25" s="96">
        <v>2</v>
      </c>
      <c r="AF25" s="91">
        <f t="shared" si="8"/>
        <v>2</v>
      </c>
      <c r="AG25" s="86"/>
      <c r="AH25" s="86"/>
      <c r="AI25" s="96"/>
      <c r="AJ25" s="96"/>
      <c r="AK25" s="96"/>
      <c r="AL25" s="96"/>
      <c r="AM25" s="91">
        <f t="shared" si="9"/>
        <v>0</v>
      </c>
      <c r="AN25" s="103"/>
      <c r="AO25" s="91">
        <f t="shared" si="10"/>
        <v>0</v>
      </c>
      <c r="AP25" s="103"/>
      <c r="AQ25" s="91">
        <f t="shared" si="1"/>
        <v>0</v>
      </c>
      <c r="AR25" s="103"/>
      <c r="AS25" s="103"/>
      <c r="AT25" s="91">
        <f t="shared" si="11"/>
        <v>0</v>
      </c>
      <c r="AU25" s="103"/>
      <c r="AV25" s="103"/>
      <c r="AW25" s="103"/>
      <c r="AX25" s="91">
        <f t="shared" si="12"/>
        <v>0</v>
      </c>
      <c r="AY25" s="103"/>
      <c r="AZ25" s="91">
        <f t="shared" si="13"/>
        <v>0</v>
      </c>
      <c r="BA25" s="103"/>
      <c r="BB25" s="103"/>
      <c r="BC25" s="96"/>
      <c r="BD25" s="91">
        <f t="shared" si="14"/>
        <v>0</v>
      </c>
      <c r="BE25" s="103"/>
      <c r="BF25" s="96"/>
      <c r="BG25" s="91">
        <f t="shared" si="15"/>
        <v>0</v>
      </c>
      <c r="BH25" s="106"/>
      <c r="BI25" s="109">
        <f t="shared" si="16"/>
        <v>0</v>
      </c>
      <c r="BJ25" s="10"/>
      <c r="BK25" s="10"/>
      <c r="BL25" s="10"/>
      <c r="BM25" s="10"/>
    </row>
    <row r="26" spans="1:65" ht="15.75" customHeight="1" thickBot="1">
      <c r="A26" s="6" t="s">
        <v>15</v>
      </c>
      <c r="B26" s="53">
        <f t="shared" si="0"/>
        <v>0</v>
      </c>
      <c r="C26" s="53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75">
        <f t="shared" si="2"/>
        <v>0</v>
      </c>
      <c r="Q26" s="65"/>
      <c r="R26" s="73"/>
      <c r="S26" s="91">
        <f t="shared" si="3"/>
        <v>0</v>
      </c>
      <c r="T26" s="103"/>
      <c r="U26" s="103"/>
      <c r="V26" s="91">
        <f t="shared" si="4"/>
        <v>0</v>
      </c>
      <c r="W26" s="103"/>
      <c r="X26" s="91">
        <f t="shared" si="5"/>
        <v>0</v>
      </c>
      <c r="Y26" s="96"/>
      <c r="Z26" s="91">
        <f t="shared" si="6"/>
        <v>0</v>
      </c>
      <c r="AA26" s="103"/>
      <c r="AB26" s="91">
        <f t="shared" si="7"/>
        <v>0</v>
      </c>
      <c r="AC26" s="96"/>
      <c r="AD26" s="96"/>
      <c r="AE26" s="96"/>
      <c r="AF26" s="91">
        <f t="shared" si="8"/>
        <v>0</v>
      </c>
      <c r="AG26" s="86"/>
      <c r="AH26" s="86"/>
      <c r="AI26" s="96"/>
      <c r="AJ26" s="96"/>
      <c r="AK26" s="96"/>
      <c r="AL26" s="96"/>
      <c r="AM26" s="91">
        <f t="shared" si="9"/>
        <v>0</v>
      </c>
      <c r="AN26" s="103"/>
      <c r="AO26" s="91">
        <f t="shared" si="10"/>
        <v>0</v>
      </c>
      <c r="AP26" s="103"/>
      <c r="AQ26" s="91">
        <f t="shared" si="1"/>
        <v>0</v>
      </c>
      <c r="AR26" s="103"/>
      <c r="AS26" s="103"/>
      <c r="AT26" s="91">
        <f t="shared" si="11"/>
        <v>0</v>
      </c>
      <c r="AU26" s="103"/>
      <c r="AV26" s="103"/>
      <c r="AW26" s="103"/>
      <c r="AX26" s="91">
        <f t="shared" si="12"/>
        <v>0</v>
      </c>
      <c r="AY26" s="103"/>
      <c r="AZ26" s="91">
        <f t="shared" si="13"/>
        <v>0</v>
      </c>
      <c r="BA26" s="103"/>
      <c r="BB26" s="103"/>
      <c r="BC26" s="96"/>
      <c r="BD26" s="91">
        <f t="shared" si="14"/>
        <v>0</v>
      </c>
      <c r="BE26" s="103"/>
      <c r="BF26" s="96"/>
      <c r="BG26" s="91">
        <f t="shared" si="15"/>
        <v>0</v>
      </c>
      <c r="BH26" s="106"/>
      <c r="BI26" s="109">
        <f t="shared" si="16"/>
        <v>0</v>
      </c>
      <c r="BJ26" s="10"/>
      <c r="BK26" s="10"/>
      <c r="BL26" s="10"/>
      <c r="BM26" s="10"/>
    </row>
    <row r="27" spans="1:65" ht="15.75" customHeight="1" thickBot="1">
      <c r="A27" s="6" t="s">
        <v>109</v>
      </c>
      <c r="B27" s="53">
        <f t="shared" si="0"/>
        <v>0</v>
      </c>
      <c r="C27" s="53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75">
        <f t="shared" si="2"/>
        <v>0</v>
      </c>
      <c r="Q27" s="65"/>
      <c r="R27" s="73"/>
      <c r="S27" s="91">
        <f t="shared" si="3"/>
        <v>0</v>
      </c>
      <c r="T27" s="103"/>
      <c r="U27" s="103"/>
      <c r="V27" s="91">
        <f t="shared" si="4"/>
        <v>0</v>
      </c>
      <c r="W27" s="103"/>
      <c r="X27" s="91">
        <f t="shared" si="5"/>
        <v>0</v>
      </c>
      <c r="Y27" s="96"/>
      <c r="Z27" s="91">
        <f t="shared" si="6"/>
        <v>0</v>
      </c>
      <c r="AA27" s="103"/>
      <c r="AB27" s="91">
        <f t="shared" si="7"/>
        <v>0</v>
      </c>
      <c r="AC27" s="96"/>
      <c r="AD27" s="96"/>
      <c r="AE27" s="96"/>
      <c r="AF27" s="91">
        <f t="shared" si="8"/>
        <v>0</v>
      </c>
      <c r="AG27" s="86"/>
      <c r="AH27" s="86"/>
      <c r="AI27" s="96"/>
      <c r="AJ27" s="96"/>
      <c r="AK27" s="96"/>
      <c r="AL27" s="96"/>
      <c r="AM27" s="91">
        <f t="shared" si="9"/>
        <v>0</v>
      </c>
      <c r="AN27" s="103"/>
      <c r="AO27" s="91">
        <f t="shared" si="10"/>
        <v>0</v>
      </c>
      <c r="AP27" s="103"/>
      <c r="AQ27" s="91">
        <f t="shared" si="1"/>
        <v>0</v>
      </c>
      <c r="AR27" s="103"/>
      <c r="AS27" s="103"/>
      <c r="AT27" s="91">
        <f t="shared" si="11"/>
        <v>0</v>
      </c>
      <c r="AU27" s="103"/>
      <c r="AV27" s="103"/>
      <c r="AW27" s="103"/>
      <c r="AX27" s="91">
        <f t="shared" si="12"/>
        <v>0</v>
      </c>
      <c r="AY27" s="103"/>
      <c r="AZ27" s="91">
        <f t="shared" si="13"/>
        <v>0</v>
      </c>
      <c r="BA27" s="103"/>
      <c r="BB27" s="103"/>
      <c r="BC27" s="96"/>
      <c r="BD27" s="91">
        <f t="shared" si="14"/>
        <v>0</v>
      </c>
      <c r="BE27" s="103"/>
      <c r="BF27" s="96"/>
      <c r="BG27" s="91">
        <f t="shared" si="15"/>
        <v>0</v>
      </c>
      <c r="BH27" s="106"/>
      <c r="BI27" s="109">
        <f t="shared" si="16"/>
        <v>0</v>
      </c>
      <c r="BJ27" s="10"/>
      <c r="BK27" s="10"/>
      <c r="BL27" s="10"/>
      <c r="BM27" s="10"/>
    </row>
    <row r="28" spans="1:65" ht="15.75" customHeight="1" thickBot="1">
      <c r="A28" s="6" t="s">
        <v>16</v>
      </c>
      <c r="B28" s="53">
        <f t="shared" si="0"/>
        <v>1</v>
      </c>
      <c r="C28" s="53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75">
        <f t="shared" si="2"/>
        <v>0</v>
      </c>
      <c r="Q28" s="65"/>
      <c r="R28" s="73"/>
      <c r="S28" s="91">
        <f t="shared" si="3"/>
        <v>0</v>
      </c>
      <c r="T28" s="103"/>
      <c r="U28" s="103"/>
      <c r="V28" s="91">
        <f t="shared" si="4"/>
        <v>0</v>
      </c>
      <c r="W28" s="103">
        <v>1</v>
      </c>
      <c r="X28" s="91">
        <f t="shared" si="5"/>
        <v>1</v>
      </c>
      <c r="Y28" s="81" t="s">
        <v>152</v>
      </c>
      <c r="Z28" s="91">
        <v>0</v>
      </c>
      <c r="AA28" s="103"/>
      <c r="AB28" s="91">
        <f t="shared" si="7"/>
        <v>0</v>
      </c>
      <c r="AC28" s="96"/>
      <c r="AD28" s="96"/>
      <c r="AE28" s="96"/>
      <c r="AF28" s="91">
        <f t="shared" si="8"/>
        <v>0</v>
      </c>
      <c r="AG28" s="86"/>
      <c r="AH28" s="86"/>
      <c r="AI28" s="96"/>
      <c r="AJ28" s="96"/>
      <c r="AK28" s="96"/>
      <c r="AL28" s="96"/>
      <c r="AM28" s="91">
        <f t="shared" si="9"/>
        <v>0</v>
      </c>
      <c r="AN28" s="103"/>
      <c r="AO28" s="91">
        <f t="shared" si="10"/>
        <v>0</v>
      </c>
      <c r="AP28" s="103"/>
      <c r="AQ28" s="91">
        <f t="shared" si="1"/>
        <v>0</v>
      </c>
      <c r="AR28" s="103"/>
      <c r="AS28" s="103"/>
      <c r="AT28" s="91">
        <f t="shared" si="11"/>
        <v>0</v>
      </c>
      <c r="AU28" s="103"/>
      <c r="AV28" s="103"/>
      <c r="AW28" s="103"/>
      <c r="AX28" s="91">
        <f t="shared" si="12"/>
        <v>0</v>
      </c>
      <c r="AY28" s="103"/>
      <c r="AZ28" s="91">
        <f t="shared" si="13"/>
        <v>0</v>
      </c>
      <c r="BA28" s="103"/>
      <c r="BB28" s="103"/>
      <c r="BC28" s="96"/>
      <c r="BD28" s="91">
        <f t="shared" si="14"/>
        <v>0</v>
      </c>
      <c r="BE28" s="103"/>
      <c r="BF28" s="96"/>
      <c r="BG28" s="91">
        <f t="shared" si="15"/>
        <v>0</v>
      </c>
      <c r="BH28" s="106"/>
      <c r="BI28" s="109">
        <f t="shared" si="16"/>
        <v>0</v>
      </c>
      <c r="BJ28" s="10"/>
      <c r="BK28" s="10"/>
      <c r="BL28" s="10"/>
      <c r="BM28" s="10"/>
    </row>
    <row r="29" spans="1:65" ht="15.75" customHeight="1" thickBot="1">
      <c r="A29" s="6" t="s">
        <v>18</v>
      </c>
      <c r="B29" s="53">
        <f t="shared" si="0"/>
        <v>0</v>
      </c>
      <c r="C29" s="53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75">
        <f t="shared" si="2"/>
        <v>0</v>
      </c>
      <c r="Q29" s="65"/>
      <c r="R29" s="73"/>
      <c r="S29" s="91">
        <f t="shared" si="3"/>
        <v>0</v>
      </c>
      <c r="T29" s="103"/>
      <c r="U29" s="103"/>
      <c r="V29" s="91">
        <f t="shared" si="4"/>
        <v>0</v>
      </c>
      <c r="W29" s="103"/>
      <c r="X29" s="91">
        <f t="shared" si="5"/>
        <v>0</v>
      </c>
      <c r="Y29" s="96"/>
      <c r="Z29" s="91">
        <f t="shared" si="6"/>
        <v>0</v>
      </c>
      <c r="AA29" s="103"/>
      <c r="AB29" s="91">
        <f t="shared" si="7"/>
        <v>0</v>
      </c>
      <c r="AC29" s="96"/>
      <c r="AD29" s="96"/>
      <c r="AE29" s="96"/>
      <c r="AF29" s="91">
        <f t="shared" si="8"/>
        <v>0</v>
      </c>
      <c r="AG29" s="86"/>
      <c r="AH29" s="86"/>
      <c r="AI29" s="96"/>
      <c r="AJ29" s="96"/>
      <c r="AK29" s="96"/>
      <c r="AL29" s="96"/>
      <c r="AM29" s="91">
        <f t="shared" si="9"/>
        <v>0</v>
      </c>
      <c r="AN29" s="103"/>
      <c r="AO29" s="91">
        <f t="shared" si="10"/>
        <v>0</v>
      </c>
      <c r="AP29" s="103"/>
      <c r="AQ29" s="91">
        <f t="shared" si="1"/>
        <v>0</v>
      </c>
      <c r="AR29" s="103"/>
      <c r="AS29" s="103"/>
      <c r="AT29" s="91">
        <f t="shared" si="11"/>
        <v>0</v>
      </c>
      <c r="AU29" s="103"/>
      <c r="AV29" s="103"/>
      <c r="AW29" s="103"/>
      <c r="AX29" s="91">
        <f t="shared" si="12"/>
        <v>0</v>
      </c>
      <c r="AY29" s="103"/>
      <c r="AZ29" s="91">
        <f t="shared" si="13"/>
        <v>0</v>
      </c>
      <c r="BA29" s="103"/>
      <c r="BB29" s="103"/>
      <c r="BC29" s="96"/>
      <c r="BD29" s="91">
        <f t="shared" si="14"/>
        <v>0</v>
      </c>
      <c r="BE29" s="103"/>
      <c r="BF29" s="96"/>
      <c r="BG29" s="91">
        <f t="shared" si="15"/>
        <v>0</v>
      </c>
      <c r="BH29" s="106"/>
      <c r="BI29" s="109">
        <f t="shared" si="16"/>
        <v>0</v>
      </c>
      <c r="BJ29" s="10"/>
      <c r="BK29" s="10"/>
      <c r="BL29" s="10"/>
      <c r="BM29" s="10"/>
    </row>
    <row r="30" spans="1:65" ht="15.75" customHeight="1" thickBot="1">
      <c r="A30" s="6" t="s">
        <v>247</v>
      </c>
      <c r="B30" s="53">
        <f t="shared" si="0"/>
        <v>0</v>
      </c>
      <c r="C30" s="53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75">
        <f t="shared" si="2"/>
        <v>0</v>
      </c>
      <c r="Q30" s="65"/>
      <c r="R30" s="73"/>
      <c r="S30" s="91">
        <f t="shared" si="3"/>
        <v>0</v>
      </c>
      <c r="T30" s="103"/>
      <c r="U30" s="103"/>
      <c r="V30" s="91">
        <f t="shared" si="4"/>
        <v>0</v>
      </c>
      <c r="W30" s="103"/>
      <c r="X30" s="91">
        <f t="shared" si="5"/>
        <v>0</v>
      </c>
      <c r="Y30" s="96"/>
      <c r="Z30" s="91">
        <f t="shared" si="6"/>
        <v>0</v>
      </c>
      <c r="AA30" s="103"/>
      <c r="AB30" s="91">
        <f t="shared" si="7"/>
        <v>0</v>
      </c>
      <c r="AC30" s="96"/>
      <c r="AD30" s="96"/>
      <c r="AE30" s="96"/>
      <c r="AF30" s="91">
        <f t="shared" si="8"/>
        <v>0</v>
      </c>
      <c r="AG30" s="86"/>
      <c r="AH30" s="86"/>
      <c r="AI30" s="96"/>
      <c r="AJ30" s="96"/>
      <c r="AK30" s="96"/>
      <c r="AL30" s="96"/>
      <c r="AM30" s="91">
        <f t="shared" si="9"/>
        <v>0</v>
      </c>
      <c r="AN30" s="103"/>
      <c r="AO30" s="91">
        <f t="shared" si="10"/>
        <v>0</v>
      </c>
      <c r="AP30" s="103"/>
      <c r="AQ30" s="91">
        <f t="shared" si="1"/>
        <v>0</v>
      </c>
      <c r="AR30" s="103"/>
      <c r="AS30" s="103"/>
      <c r="AT30" s="91">
        <f t="shared" si="11"/>
        <v>0</v>
      </c>
      <c r="AU30" s="103"/>
      <c r="AV30" s="103"/>
      <c r="AW30" s="103"/>
      <c r="AX30" s="91">
        <f t="shared" si="12"/>
        <v>0</v>
      </c>
      <c r="AY30" s="103"/>
      <c r="AZ30" s="91">
        <f t="shared" si="13"/>
        <v>0</v>
      </c>
      <c r="BA30" s="103"/>
      <c r="BB30" s="103"/>
      <c r="BC30" s="96"/>
      <c r="BD30" s="91">
        <f t="shared" si="14"/>
        <v>0</v>
      </c>
      <c r="BE30" s="103"/>
      <c r="BF30" s="96"/>
      <c r="BG30" s="91">
        <f t="shared" si="15"/>
        <v>0</v>
      </c>
      <c r="BH30" s="106"/>
      <c r="BI30" s="109">
        <f t="shared" si="16"/>
        <v>0</v>
      </c>
      <c r="BJ30" s="10"/>
      <c r="BK30" s="10"/>
      <c r="BL30" s="10"/>
      <c r="BM30" s="10"/>
    </row>
    <row r="31" spans="1:65" ht="15.75" customHeight="1" thickBot="1">
      <c r="A31" s="6" t="s">
        <v>110</v>
      </c>
      <c r="B31" s="53">
        <f t="shared" si="0"/>
        <v>0</v>
      </c>
      <c r="C31" s="53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75">
        <f t="shared" si="2"/>
        <v>0</v>
      </c>
      <c r="Q31" s="65"/>
      <c r="R31" s="73"/>
      <c r="S31" s="91">
        <f t="shared" si="3"/>
        <v>0</v>
      </c>
      <c r="T31" s="103"/>
      <c r="U31" s="103"/>
      <c r="V31" s="91">
        <f t="shared" si="4"/>
        <v>0</v>
      </c>
      <c r="W31" s="103"/>
      <c r="X31" s="91">
        <f t="shared" si="5"/>
        <v>0</v>
      </c>
      <c r="Y31" s="96"/>
      <c r="Z31" s="91">
        <f t="shared" si="6"/>
        <v>0</v>
      </c>
      <c r="AA31" s="103"/>
      <c r="AB31" s="91">
        <f t="shared" si="7"/>
        <v>0</v>
      </c>
      <c r="AC31" s="96"/>
      <c r="AD31" s="96"/>
      <c r="AE31" s="96"/>
      <c r="AF31" s="91">
        <f t="shared" si="8"/>
        <v>0</v>
      </c>
      <c r="AG31" s="86"/>
      <c r="AH31" s="86"/>
      <c r="AI31" s="96"/>
      <c r="AJ31" s="96"/>
      <c r="AK31" s="96"/>
      <c r="AL31" s="96"/>
      <c r="AM31" s="91">
        <f t="shared" si="9"/>
        <v>0</v>
      </c>
      <c r="AN31" s="103"/>
      <c r="AO31" s="91">
        <f t="shared" si="10"/>
        <v>0</v>
      </c>
      <c r="AP31" s="103"/>
      <c r="AQ31" s="91">
        <f t="shared" si="1"/>
        <v>0</v>
      </c>
      <c r="AR31" s="103"/>
      <c r="AS31" s="103"/>
      <c r="AT31" s="91">
        <f t="shared" si="11"/>
        <v>0</v>
      </c>
      <c r="AU31" s="103"/>
      <c r="AV31" s="103"/>
      <c r="AW31" s="103"/>
      <c r="AX31" s="91">
        <f t="shared" si="12"/>
        <v>0</v>
      </c>
      <c r="AY31" s="103"/>
      <c r="AZ31" s="91">
        <f t="shared" si="13"/>
        <v>0</v>
      </c>
      <c r="BA31" s="103"/>
      <c r="BB31" s="103"/>
      <c r="BC31" s="96"/>
      <c r="BD31" s="91">
        <f t="shared" si="14"/>
        <v>0</v>
      </c>
      <c r="BE31" s="103"/>
      <c r="BF31" s="96"/>
      <c r="BG31" s="91">
        <f t="shared" si="15"/>
        <v>0</v>
      </c>
      <c r="BH31" s="106"/>
      <c r="BI31" s="109">
        <f t="shared" si="16"/>
        <v>0</v>
      </c>
      <c r="BJ31" s="10"/>
      <c r="BK31" s="10"/>
      <c r="BL31" s="10"/>
      <c r="BM31" s="10"/>
    </row>
    <row r="32" spans="1:65" ht="15.75" customHeight="1" thickBot="1">
      <c r="A32" s="6" t="s">
        <v>17</v>
      </c>
      <c r="B32" s="53">
        <f t="shared" si="0"/>
        <v>3</v>
      </c>
      <c r="C32" s="53"/>
      <c r="D32" s="80"/>
      <c r="E32" s="80"/>
      <c r="F32" s="80"/>
      <c r="G32" s="80"/>
      <c r="H32" s="80"/>
      <c r="I32" s="80">
        <v>1</v>
      </c>
      <c r="J32" s="80"/>
      <c r="K32" s="80"/>
      <c r="L32" s="80"/>
      <c r="M32" s="80"/>
      <c r="N32" s="80"/>
      <c r="O32" s="80"/>
      <c r="P32" s="75">
        <f t="shared" si="2"/>
        <v>1</v>
      </c>
      <c r="Q32" s="65"/>
      <c r="R32" s="73"/>
      <c r="S32" s="91">
        <f t="shared" si="3"/>
        <v>0</v>
      </c>
      <c r="T32" s="103"/>
      <c r="U32" s="103"/>
      <c r="V32" s="91">
        <f t="shared" si="4"/>
        <v>0</v>
      </c>
      <c r="W32" s="103"/>
      <c r="X32" s="91">
        <f t="shared" si="5"/>
        <v>0</v>
      </c>
      <c r="Y32" s="96"/>
      <c r="Z32" s="91">
        <f t="shared" si="6"/>
        <v>0</v>
      </c>
      <c r="AA32" s="103"/>
      <c r="AB32" s="91">
        <f t="shared" si="7"/>
        <v>0</v>
      </c>
      <c r="AC32" s="96"/>
      <c r="AD32" s="96"/>
      <c r="AE32" s="96"/>
      <c r="AF32" s="91">
        <f t="shared" si="8"/>
        <v>0</v>
      </c>
      <c r="AG32" s="86"/>
      <c r="AH32" s="86"/>
      <c r="AI32" s="96"/>
      <c r="AJ32" s="96"/>
      <c r="AK32" s="96"/>
      <c r="AL32" s="96"/>
      <c r="AM32" s="91">
        <f t="shared" si="9"/>
        <v>0</v>
      </c>
      <c r="AN32" s="103"/>
      <c r="AO32" s="91">
        <f t="shared" si="10"/>
        <v>0</v>
      </c>
      <c r="AP32" s="103"/>
      <c r="AQ32" s="91">
        <f t="shared" si="1"/>
        <v>0</v>
      </c>
      <c r="AR32" s="103"/>
      <c r="AS32" s="103"/>
      <c r="AT32" s="91">
        <f t="shared" si="11"/>
        <v>0</v>
      </c>
      <c r="AU32" s="103"/>
      <c r="AV32" s="103"/>
      <c r="AW32" s="103"/>
      <c r="AX32" s="91">
        <f t="shared" si="12"/>
        <v>0</v>
      </c>
      <c r="AY32" s="103"/>
      <c r="AZ32" s="91">
        <f t="shared" si="13"/>
        <v>0</v>
      </c>
      <c r="BA32" s="103"/>
      <c r="BB32" s="103"/>
      <c r="BC32" s="96">
        <v>2</v>
      </c>
      <c r="BD32" s="91">
        <f t="shared" si="14"/>
        <v>2</v>
      </c>
      <c r="BE32" s="103"/>
      <c r="BF32" s="96"/>
      <c r="BG32" s="91">
        <f t="shared" si="15"/>
        <v>0</v>
      </c>
      <c r="BH32" s="106"/>
      <c r="BI32" s="109">
        <f t="shared" si="16"/>
        <v>0</v>
      </c>
      <c r="BJ32" s="10"/>
      <c r="BK32" s="10"/>
      <c r="BL32" s="10"/>
      <c r="BM32" s="10"/>
    </row>
    <row r="33" spans="1:65" ht="15.75" customHeight="1" thickBot="1">
      <c r="A33" s="6" t="s">
        <v>107</v>
      </c>
      <c r="B33" s="53">
        <f t="shared" si="0"/>
        <v>0</v>
      </c>
      <c r="C33" s="53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75">
        <f t="shared" si="2"/>
        <v>0</v>
      </c>
      <c r="Q33" s="65"/>
      <c r="R33" s="73"/>
      <c r="S33" s="91">
        <f t="shared" si="3"/>
        <v>0</v>
      </c>
      <c r="T33" s="103"/>
      <c r="U33" s="103"/>
      <c r="V33" s="91">
        <f t="shared" si="4"/>
        <v>0</v>
      </c>
      <c r="W33" s="103"/>
      <c r="X33" s="91">
        <f t="shared" si="5"/>
        <v>0</v>
      </c>
      <c r="Y33" s="96"/>
      <c r="Z33" s="91">
        <f t="shared" si="6"/>
        <v>0</v>
      </c>
      <c r="AA33" s="103"/>
      <c r="AB33" s="91">
        <f t="shared" si="7"/>
        <v>0</v>
      </c>
      <c r="AC33" s="96"/>
      <c r="AD33" s="96"/>
      <c r="AE33" s="96"/>
      <c r="AF33" s="91">
        <f t="shared" si="8"/>
        <v>0</v>
      </c>
      <c r="AG33" s="86"/>
      <c r="AH33" s="86"/>
      <c r="AI33" s="96"/>
      <c r="AJ33" s="96"/>
      <c r="AK33" s="96"/>
      <c r="AL33" s="96"/>
      <c r="AM33" s="91">
        <f t="shared" si="9"/>
        <v>0</v>
      </c>
      <c r="AN33" s="103"/>
      <c r="AO33" s="91">
        <f t="shared" si="10"/>
        <v>0</v>
      </c>
      <c r="AP33" s="103"/>
      <c r="AQ33" s="91">
        <f t="shared" si="1"/>
        <v>0</v>
      </c>
      <c r="AR33" s="103"/>
      <c r="AS33" s="103"/>
      <c r="AT33" s="91">
        <f t="shared" si="11"/>
        <v>0</v>
      </c>
      <c r="AU33" s="103"/>
      <c r="AV33" s="103"/>
      <c r="AW33" s="103"/>
      <c r="AX33" s="91">
        <f t="shared" si="12"/>
        <v>0</v>
      </c>
      <c r="AY33" s="103"/>
      <c r="AZ33" s="91">
        <f t="shared" si="13"/>
        <v>0</v>
      </c>
      <c r="BA33" s="103"/>
      <c r="BB33" s="103"/>
      <c r="BC33" s="96"/>
      <c r="BD33" s="91">
        <f t="shared" si="14"/>
        <v>0</v>
      </c>
      <c r="BE33" s="103"/>
      <c r="BF33" s="96"/>
      <c r="BG33" s="91">
        <f t="shared" si="15"/>
        <v>0</v>
      </c>
      <c r="BH33" s="106"/>
      <c r="BI33" s="109">
        <f t="shared" si="16"/>
        <v>0</v>
      </c>
      <c r="BJ33" s="10"/>
      <c r="BK33" s="10"/>
      <c r="BL33" s="10"/>
      <c r="BM33" s="10"/>
    </row>
    <row r="34" spans="1:65" ht="15.75" customHeight="1" thickBot="1">
      <c r="A34" s="6" t="s">
        <v>19</v>
      </c>
      <c r="B34" s="53">
        <f t="shared" ref="B34:B65" si="17">SUM(P34+S34++V34+X34+Z34+AB34+AF34+AM34+AO34+AQ34+AT34+AX34+AZ34+BD34+BG34+BI34)</f>
        <v>23</v>
      </c>
      <c r="C34" s="53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75">
        <f t="shared" si="2"/>
        <v>0</v>
      </c>
      <c r="Q34" s="65"/>
      <c r="R34" s="73"/>
      <c r="S34" s="91">
        <f t="shared" si="3"/>
        <v>0</v>
      </c>
      <c r="T34" s="103"/>
      <c r="U34" s="103"/>
      <c r="V34" s="91">
        <f t="shared" si="4"/>
        <v>0</v>
      </c>
      <c r="W34" s="103"/>
      <c r="X34" s="91">
        <f t="shared" si="5"/>
        <v>0</v>
      </c>
      <c r="Y34" s="96"/>
      <c r="Z34" s="91">
        <f t="shared" si="6"/>
        <v>0</v>
      </c>
      <c r="AA34" s="103"/>
      <c r="AB34" s="91">
        <f t="shared" si="7"/>
        <v>0</v>
      </c>
      <c r="AC34" s="96"/>
      <c r="AD34" s="96"/>
      <c r="AE34" s="96"/>
      <c r="AF34" s="91">
        <f t="shared" si="8"/>
        <v>0</v>
      </c>
      <c r="AG34" s="86">
        <v>10</v>
      </c>
      <c r="AH34" s="86"/>
      <c r="AI34" s="96"/>
      <c r="AJ34" s="96"/>
      <c r="AK34" s="96"/>
      <c r="AL34" s="96"/>
      <c r="AM34" s="91">
        <f t="shared" si="9"/>
        <v>10</v>
      </c>
      <c r="AN34" s="103"/>
      <c r="AO34" s="91">
        <f t="shared" si="10"/>
        <v>0</v>
      </c>
      <c r="AP34" s="103"/>
      <c r="AQ34" s="91">
        <f t="shared" ref="AQ34:AQ65" si="18">SUM(AP34:AP34)</f>
        <v>0</v>
      </c>
      <c r="AR34" s="103"/>
      <c r="AS34" s="103"/>
      <c r="AT34" s="91">
        <f t="shared" si="11"/>
        <v>0</v>
      </c>
      <c r="AU34" s="103">
        <v>7</v>
      </c>
      <c r="AV34" s="103">
        <v>6</v>
      </c>
      <c r="AW34" s="103"/>
      <c r="AX34" s="91">
        <f t="shared" si="12"/>
        <v>13</v>
      </c>
      <c r="AY34" s="103"/>
      <c r="AZ34" s="91">
        <f t="shared" si="13"/>
        <v>0</v>
      </c>
      <c r="BA34" s="103"/>
      <c r="BB34" s="103"/>
      <c r="BC34" s="96"/>
      <c r="BD34" s="91">
        <f t="shared" si="14"/>
        <v>0</v>
      </c>
      <c r="BE34" s="103"/>
      <c r="BF34" s="96"/>
      <c r="BG34" s="91">
        <f t="shared" si="15"/>
        <v>0</v>
      </c>
      <c r="BH34" s="106"/>
      <c r="BI34" s="109">
        <f t="shared" si="16"/>
        <v>0</v>
      </c>
      <c r="BJ34" s="10"/>
      <c r="BK34" s="10"/>
      <c r="BL34" s="10"/>
      <c r="BM34" s="10"/>
    </row>
    <row r="35" spans="1:65" ht="15.75" customHeight="1" thickBot="1">
      <c r="A35" s="6" t="s">
        <v>20</v>
      </c>
      <c r="B35" s="53">
        <f t="shared" si="17"/>
        <v>0</v>
      </c>
      <c r="C35" s="53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75">
        <f t="shared" si="2"/>
        <v>0</v>
      </c>
      <c r="Q35" s="65"/>
      <c r="R35" s="73"/>
      <c r="S35" s="91">
        <f t="shared" si="3"/>
        <v>0</v>
      </c>
      <c r="T35" s="103"/>
      <c r="U35" s="103"/>
      <c r="V35" s="91">
        <f t="shared" si="4"/>
        <v>0</v>
      </c>
      <c r="W35" s="103"/>
      <c r="X35" s="91">
        <f t="shared" si="5"/>
        <v>0</v>
      </c>
      <c r="Y35" s="96"/>
      <c r="Z35" s="91">
        <f t="shared" si="6"/>
        <v>0</v>
      </c>
      <c r="AA35" s="103"/>
      <c r="AB35" s="91">
        <f t="shared" si="7"/>
        <v>0</v>
      </c>
      <c r="AC35" s="96"/>
      <c r="AD35" s="96"/>
      <c r="AE35" s="96"/>
      <c r="AF35" s="91">
        <f t="shared" si="8"/>
        <v>0</v>
      </c>
      <c r="AG35" s="86"/>
      <c r="AH35" s="86"/>
      <c r="AI35" s="96"/>
      <c r="AJ35" s="96"/>
      <c r="AK35" s="96"/>
      <c r="AL35" s="96"/>
      <c r="AM35" s="91">
        <f t="shared" si="9"/>
        <v>0</v>
      </c>
      <c r="AN35" s="103"/>
      <c r="AO35" s="91">
        <f t="shared" si="10"/>
        <v>0</v>
      </c>
      <c r="AP35" s="103"/>
      <c r="AQ35" s="91">
        <f t="shared" si="18"/>
        <v>0</v>
      </c>
      <c r="AR35" s="103"/>
      <c r="AS35" s="103"/>
      <c r="AT35" s="91">
        <f t="shared" si="11"/>
        <v>0</v>
      </c>
      <c r="AU35" s="103"/>
      <c r="AV35" s="103"/>
      <c r="AW35" s="103"/>
      <c r="AX35" s="91">
        <f t="shared" si="12"/>
        <v>0</v>
      </c>
      <c r="AY35" s="103"/>
      <c r="AZ35" s="91">
        <f t="shared" si="13"/>
        <v>0</v>
      </c>
      <c r="BA35" s="103"/>
      <c r="BB35" s="103"/>
      <c r="BC35" s="96"/>
      <c r="BD35" s="91">
        <f t="shared" si="14"/>
        <v>0</v>
      </c>
      <c r="BE35" s="103"/>
      <c r="BF35" s="96"/>
      <c r="BG35" s="91">
        <f t="shared" si="15"/>
        <v>0</v>
      </c>
      <c r="BH35" s="106"/>
      <c r="BI35" s="109">
        <f t="shared" si="16"/>
        <v>0</v>
      </c>
      <c r="BJ35" s="10"/>
      <c r="BK35" s="10"/>
      <c r="BL35" s="10"/>
      <c r="BM35" s="10"/>
    </row>
    <row r="36" spans="1:65" ht="15.75" customHeight="1" thickBot="1">
      <c r="A36" s="6" t="s">
        <v>21</v>
      </c>
      <c r="B36" s="53">
        <f t="shared" si="17"/>
        <v>0</v>
      </c>
      <c r="C36" s="53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75">
        <f t="shared" si="2"/>
        <v>0</v>
      </c>
      <c r="Q36" s="65"/>
      <c r="R36" s="73"/>
      <c r="S36" s="91">
        <f t="shared" si="3"/>
        <v>0</v>
      </c>
      <c r="T36" s="103"/>
      <c r="U36" s="103"/>
      <c r="V36" s="91">
        <f t="shared" si="4"/>
        <v>0</v>
      </c>
      <c r="W36" s="103"/>
      <c r="X36" s="91">
        <f t="shared" si="5"/>
        <v>0</v>
      </c>
      <c r="Y36" s="96"/>
      <c r="Z36" s="91">
        <f t="shared" si="6"/>
        <v>0</v>
      </c>
      <c r="AA36" s="103"/>
      <c r="AB36" s="91">
        <f t="shared" si="7"/>
        <v>0</v>
      </c>
      <c r="AC36" s="96"/>
      <c r="AD36" s="96"/>
      <c r="AE36" s="96"/>
      <c r="AF36" s="91">
        <f t="shared" si="8"/>
        <v>0</v>
      </c>
      <c r="AG36" s="86"/>
      <c r="AH36" s="86"/>
      <c r="AI36" s="96"/>
      <c r="AJ36" s="96"/>
      <c r="AK36" s="96"/>
      <c r="AL36" s="96"/>
      <c r="AM36" s="91">
        <f t="shared" si="9"/>
        <v>0</v>
      </c>
      <c r="AN36" s="103"/>
      <c r="AO36" s="91">
        <f t="shared" si="10"/>
        <v>0</v>
      </c>
      <c r="AP36" s="103"/>
      <c r="AQ36" s="91">
        <f t="shared" si="18"/>
        <v>0</v>
      </c>
      <c r="AR36" s="103"/>
      <c r="AS36" s="103"/>
      <c r="AT36" s="91">
        <f t="shared" si="11"/>
        <v>0</v>
      </c>
      <c r="AU36" s="103"/>
      <c r="AV36" s="103"/>
      <c r="AW36" s="103"/>
      <c r="AX36" s="91">
        <f t="shared" si="12"/>
        <v>0</v>
      </c>
      <c r="AY36" s="103"/>
      <c r="AZ36" s="91">
        <f t="shared" si="13"/>
        <v>0</v>
      </c>
      <c r="BA36" s="103"/>
      <c r="BB36" s="103"/>
      <c r="BC36" s="96"/>
      <c r="BD36" s="91">
        <f t="shared" si="14"/>
        <v>0</v>
      </c>
      <c r="BE36" s="103"/>
      <c r="BF36" s="96"/>
      <c r="BG36" s="91">
        <f t="shared" si="15"/>
        <v>0</v>
      </c>
      <c r="BH36" s="106"/>
      <c r="BI36" s="109">
        <f t="shared" si="16"/>
        <v>0</v>
      </c>
      <c r="BJ36" s="10"/>
      <c r="BK36" s="10"/>
      <c r="BL36" s="10"/>
      <c r="BM36" s="10"/>
    </row>
    <row r="37" spans="1:65" ht="15.75" customHeight="1" thickBot="1">
      <c r="A37" s="6" t="s">
        <v>22</v>
      </c>
      <c r="B37" s="53">
        <f t="shared" si="17"/>
        <v>0</v>
      </c>
      <c r="C37" s="53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75">
        <f t="shared" si="2"/>
        <v>0</v>
      </c>
      <c r="Q37" s="65"/>
      <c r="R37" s="73"/>
      <c r="S37" s="91">
        <f t="shared" si="3"/>
        <v>0</v>
      </c>
      <c r="T37" s="103"/>
      <c r="U37" s="103"/>
      <c r="V37" s="91">
        <f t="shared" si="4"/>
        <v>0</v>
      </c>
      <c r="W37" s="103"/>
      <c r="X37" s="91">
        <f t="shared" si="5"/>
        <v>0</v>
      </c>
      <c r="Y37" s="96"/>
      <c r="Z37" s="91">
        <f t="shared" si="6"/>
        <v>0</v>
      </c>
      <c r="AA37" s="103"/>
      <c r="AB37" s="91">
        <f t="shared" si="7"/>
        <v>0</v>
      </c>
      <c r="AC37" s="96"/>
      <c r="AD37" s="96"/>
      <c r="AE37" s="96"/>
      <c r="AF37" s="91">
        <f t="shared" si="8"/>
        <v>0</v>
      </c>
      <c r="AG37" s="86"/>
      <c r="AH37" s="86"/>
      <c r="AI37" s="96"/>
      <c r="AJ37" s="96"/>
      <c r="AK37" s="96"/>
      <c r="AL37" s="96"/>
      <c r="AM37" s="91">
        <f t="shared" si="9"/>
        <v>0</v>
      </c>
      <c r="AN37" s="103"/>
      <c r="AO37" s="91">
        <f t="shared" si="10"/>
        <v>0</v>
      </c>
      <c r="AP37" s="103"/>
      <c r="AQ37" s="91">
        <f t="shared" si="18"/>
        <v>0</v>
      </c>
      <c r="AR37" s="103"/>
      <c r="AS37" s="103"/>
      <c r="AT37" s="91">
        <f t="shared" si="11"/>
        <v>0</v>
      </c>
      <c r="AU37" s="103"/>
      <c r="AV37" s="103"/>
      <c r="AW37" s="103"/>
      <c r="AX37" s="91">
        <f t="shared" si="12"/>
        <v>0</v>
      </c>
      <c r="AY37" s="103"/>
      <c r="AZ37" s="91">
        <f t="shared" si="13"/>
        <v>0</v>
      </c>
      <c r="BA37" s="103"/>
      <c r="BB37" s="103"/>
      <c r="BC37" s="96"/>
      <c r="BD37" s="91">
        <f t="shared" si="14"/>
        <v>0</v>
      </c>
      <c r="BE37" s="103"/>
      <c r="BF37" s="96"/>
      <c r="BG37" s="91">
        <f t="shared" si="15"/>
        <v>0</v>
      </c>
      <c r="BH37" s="106"/>
      <c r="BI37" s="109">
        <f t="shared" si="16"/>
        <v>0</v>
      </c>
      <c r="BJ37" s="10"/>
      <c r="BK37" s="10"/>
      <c r="BL37" s="10"/>
      <c r="BM37" s="10"/>
    </row>
    <row r="38" spans="1:65" ht="15.75" customHeight="1" thickBot="1">
      <c r="A38" s="7" t="s">
        <v>37</v>
      </c>
      <c r="B38" s="53">
        <f t="shared" si="17"/>
        <v>0</v>
      </c>
      <c r="C38" s="53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75">
        <f t="shared" si="2"/>
        <v>0</v>
      </c>
      <c r="Q38" s="65"/>
      <c r="R38" s="73"/>
      <c r="S38" s="91">
        <f t="shared" si="3"/>
        <v>0</v>
      </c>
      <c r="T38" s="103"/>
      <c r="U38" s="103"/>
      <c r="V38" s="91">
        <f t="shared" si="4"/>
        <v>0</v>
      </c>
      <c r="W38" s="103"/>
      <c r="X38" s="91">
        <f t="shared" si="5"/>
        <v>0</v>
      </c>
      <c r="Y38" s="96"/>
      <c r="Z38" s="91">
        <f t="shared" si="6"/>
        <v>0</v>
      </c>
      <c r="AA38" s="103"/>
      <c r="AB38" s="91">
        <f t="shared" si="7"/>
        <v>0</v>
      </c>
      <c r="AC38" s="96"/>
      <c r="AD38" s="96"/>
      <c r="AE38" s="96"/>
      <c r="AF38" s="91">
        <f t="shared" si="8"/>
        <v>0</v>
      </c>
      <c r="AG38" s="86"/>
      <c r="AH38" s="86"/>
      <c r="AI38" s="96"/>
      <c r="AJ38" s="96"/>
      <c r="AK38" s="96"/>
      <c r="AL38" s="96"/>
      <c r="AM38" s="91">
        <f t="shared" si="9"/>
        <v>0</v>
      </c>
      <c r="AN38" s="103"/>
      <c r="AO38" s="91">
        <f t="shared" si="10"/>
        <v>0</v>
      </c>
      <c r="AP38" s="103"/>
      <c r="AQ38" s="91">
        <f t="shared" si="18"/>
        <v>0</v>
      </c>
      <c r="AR38" s="103"/>
      <c r="AS38" s="103"/>
      <c r="AT38" s="91">
        <f t="shared" si="11"/>
        <v>0</v>
      </c>
      <c r="AU38" s="103"/>
      <c r="AV38" s="103"/>
      <c r="AW38" s="103"/>
      <c r="AX38" s="91">
        <f t="shared" si="12"/>
        <v>0</v>
      </c>
      <c r="AY38" s="103"/>
      <c r="AZ38" s="91">
        <f t="shared" si="13"/>
        <v>0</v>
      </c>
      <c r="BA38" s="103"/>
      <c r="BB38" s="103"/>
      <c r="BC38" s="96"/>
      <c r="BD38" s="91">
        <f t="shared" si="14"/>
        <v>0</v>
      </c>
      <c r="BE38" s="103"/>
      <c r="BF38" s="96"/>
      <c r="BG38" s="91">
        <f t="shared" si="15"/>
        <v>0</v>
      </c>
      <c r="BH38" s="106"/>
      <c r="BI38" s="109">
        <f t="shared" si="16"/>
        <v>0</v>
      </c>
      <c r="BJ38" s="10"/>
      <c r="BK38" s="10"/>
      <c r="BL38" s="10"/>
      <c r="BM38" s="10"/>
    </row>
    <row r="39" spans="1:65" ht="15.75" customHeight="1" thickBot="1">
      <c r="A39" s="6" t="s">
        <v>23</v>
      </c>
      <c r="B39" s="53">
        <f t="shared" si="17"/>
        <v>0</v>
      </c>
      <c r="C39" s="53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75">
        <f>SUM(D39:O39)</f>
        <v>0</v>
      </c>
      <c r="Q39" s="65"/>
      <c r="R39" s="73"/>
      <c r="S39" s="91">
        <f t="shared" si="3"/>
        <v>0</v>
      </c>
      <c r="T39" s="103"/>
      <c r="U39" s="103"/>
      <c r="V39" s="91">
        <f t="shared" si="4"/>
        <v>0</v>
      </c>
      <c r="W39" s="103"/>
      <c r="X39" s="91">
        <f t="shared" si="5"/>
        <v>0</v>
      </c>
      <c r="Y39" s="96"/>
      <c r="Z39" s="91">
        <f t="shared" si="6"/>
        <v>0</v>
      </c>
      <c r="AA39" s="103"/>
      <c r="AB39" s="91">
        <f t="shared" si="7"/>
        <v>0</v>
      </c>
      <c r="AC39" s="96"/>
      <c r="AD39" s="96"/>
      <c r="AE39" s="96"/>
      <c r="AF39" s="91">
        <f t="shared" si="8"/>
        <v>0</v>
      </c>
      <c r="AG39" s="86"/>
      <c r="AH39" s="86"/>
      <c r="AI39" s="96"/>
      <c r="AJ39" s="96"/>
      <c r="AK39" s="96"/>
      <c r="AL39" s="96"/>
      <c r="AM39" s="91">
        <f t="shared" si="9"/>
        <v>0</v>
      </c>
      <c r="AN39" s="103"/>
      <c r="AO39" s="91">
        <f t="shared" si="10"/>
        <v>0</v>
      </c>
      <c r="AP39" s="103"/>
      <c r="AQ39" s="91">
        <f t="shared" si="18"/>
        <v>0</v>
      </c>
      <c r="AR39" s="103"/>
      <c r="AS39" s="103"/>
      <c r="AT39" s="91">
        <f t="shared" si="11"/>
        <v>0</v>
      </c>
      <c r="AU39" s="103"/>
      <c r="AV39" s="103"/>
      <c r="AW39" s="103"/>
      <c r="AX39" s="91">
        <f t="shared" si="12"/>
        <v>0</v>
      </c>
      <c r="AY39" s="103"/>
      <c r="AZ39" s="91">
        <f t="shared" si="13"/>
        <v>0</v>
      </c>
      <c r="BA39" s="103"/>
      <c r="BB39" s="103"/>
      <c r="BC39" s="96"/>
      <c r="BD39" s="91">
        <f t="shared" si="14"/>
        <v>0</v>
      </c>
      <c r="BE39" s="103"/>
      <c r="BF39" s="96"/>
      <c r="BG39" s="91">
        <f t="shared" si="15"/>
        <v>0</v>
      </c>
      <c r="BH39" s="106"/>
      <c r="BI39" s="109">
        <f t="shared" si="16"/>
        <v>0</v>
      </c>
      <c r="BJ39" s="10"/>
      <c r="BK39" s="10"/>
      <c r="BL39" s="10"/>
      <c r="BM39" s="10"/>
    </row>
    <row r="40" spans="1:65" ht="15.75" customHeight="1" thickBot="1">
      <c r="A40" s="6" t="s">
        <v>118</v>
      </c>
      <c r="B40" s="53">
        <f t="shared" si="17"/>
        <v>0</v>
      </c>
      <c r="C40" s="53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75">
        <f t="shared" si="2"/>
        <v>0</v>
      </c>
      <c r="Q40" s="65"/>
      <c r="R40" s="73"/>
      <c r="S40" s="91">
        <f t="shared" si="3"/>
        <v>0</v>
      </c>
      <c r="T40" s="103"/>
      <c r="U40" s="103"/>
      <c r="V40" s="91">
        <f t="shared" si="4"/>
        <v>0</v>
      </c>
      <c r="W40" s="103"/>
      <c r="X40" s="91">
        <f t="shared" si="5"/>
        <v>0</v>
      </c>
      <c r="Y40" s="96"/>
      <c r="Z40" s="91">
        <f t="shared" si="6"/>
        <v>0</v>
      </c>
      <c r="AA40" s="103"/>
      <c r="AB40" s="91">
        <f t="shared" si="7"/>
        <v>0</v>
      </c>
      <c r="AC40" s="96"/>
      <c r="AD40" s="96"/>
      <c r="AE40" s="96"/>
      <c r="AF40" s="91">
        <f t="shared" si="8"/>
        <v>0</v>
      </c>
      <c r="AG40" s="86"/>
      <c r="AH40" s="86"/>
      <c r="AI40" s="96"/>
      <c r="AJ40" s="96"/>
      <c r="AK40" s="96"/>
      <c r="AL40" s="96"/>
      <c r="AM40" s="91">
        <f t="shared" si="9"/>
        <v>0</v>
      </c>
      <c r="AN40" s="103"/>
      <c r="AO40" s="91">
        <f t="shared" si="10"/>
        <v>0</v>
      </c>
      <c r="AP40" s="103"/>
      <c r="AQ40" s="91">
        <f t="shared" si="18"/>
        <v>0</v>
      </c>
      <c r="AR40" s="103"/>
      <c r="AS40" s="103"/>
      <c r="AT40" s="91">
        <f t="shared" si="11"/>
        <v>0</v>
      </c>
      <c r="AU40" s="103"/>
      <c r="AV40" s="103"/>
      <c r="AW40" s="103"/>
      <c r="AX40" s="91">
        <f t="shared" si="12"/>
        <v>0</v>
      </c>
      <c r="AY40" s="103"/>
      <c r="AZ40" s="91">
        <f t="shared" si="13"/>
        <v>0</v>
      </c>
      <c r="BA40" s="103"/>
      <c r="BB40" s="103"/>
      <c r="BC40" s="96"/>
      <c r="BD40" s="91">
        <f t="shared" si="14"/>
        <v>0</v>
      </c>
      <c r="BE40" s="103"/>
      <c r="BF40" s="96"/>
      <c r="BG40" s="91">
        <f t="shared" si="15"/>
        <v>0</v>
      </c>
      <c r="BH40" s="106"/>
      <c r="BI40" s="109">
        <f t="shared" si="16"/>
        <v>0</v>
      </c>
      <c r="BJ40" s="10"/>
      <c r="BK40" s="10"/>
      <c r="BL40" s="10"/>
      <c r="BM40" s="10"/>
    </row>
    <row r="41" spans="1:65" ht="15.75" customHeight="1" thickBot="1">
      <c r="A41" s="6" t="s">
        <v>96</v>
      </c>
      <c r="B41" s="53">
        <f t="shared" si="17"/>
        <v>0</v>
      </c>
      <c r="C41" s="53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75">
        <f t="shared" si="2"/>
        <v>0</v>
      </c>
      <c r="Q41" s="65"/>
      <c r="R41" s="73"/>
      <c r="S41" s="91">
        <f t="shared" si="3"/>
        <v>0</v>
      </c>
      <c r="T41" s="103"/>
      <c r="U41" s="103"/>
      <c r="V41" s="91">
        <f t="shared" si="4"/>
        <v>0</v>
      </c>
      <c r="W41" s="103"/>
      <c r="X41" s="91">
        <f t="shared" si="5"/>
        <v>0</v>
      </c>
      <c r="Y41" s="96"/>
      <c r="Z41" s="91">
        <f t="shared" si="6"/>
        <v>0</v>
      </c>
      <c r="AA41" s="103"/>
      <c r="AB41" s="91">
        <f t="shared" si="7"/>
        <v>0</v>
      </c>
      <c r="AC41" s="96"/>
      <c r="AD41" s="96"/>
      <c r="AE41" s="96"/>
      <c r="AF41" s="91">
        <f t="shared" si="8"/>
        <v>0</v>
      </c>
      <c r="AG41" s="86"/>
      <c r="AH41" s="86"/>
      <c r="AI41" s="96"/>
      <c r="AJ41" s="96"/>
      <c r="AK41" s="96"/>
      <c r="AL41" s="96"/>
      <c r="AM41" s="91">
        <f t="shared" si="9"/>
        <v>0</v>
      </c>
      <c r="AN41" s="103"/>
      <c r="AO41" s="91">
        <f t="shared" si="10"/>
        <v>0</v>
      </c>
      <c r="AP41" s="103"/>
      <c r="AQ41" s="91">
        <f t="shared" si="18"/>
        <v>0</v>
      </c>
      <c r="AR41" s="103"/>
      <c r="AS41" s="103"/>
      <c r="AT41" s="91">
        <f t="shared" si="11"/>
        <v>0</v>
      </c>
      <c r="AU41" s="103"/>
      <c r="AV41" s="103"/>
      <c r="AW41" s="103"/>
      <c r="AX41" s="91">
        <f t="shared" si="12"/>
        <v>0</v>
      </c>
      <c r="AY41" s="103"/>
      <c r="AZ41" s="91">
        <f t="shared" si="13"/>
        <v>0</v>
      </c>
      <c r="BA41" s="103"/>
      <c r="BB41" s="103"/>
      <c r="BC41" s="96"/>
      <c r="BD41" s="91">
        <f t="shared" si="14"/>
        <v>0</v>
      </c>
      <c r="BE41" s="103"/>
      <c r="BF41" s="96"/>
      <c r="BG41" s="91">
        <f t="shared" si="15"/>
        <v>0</v>
      </c>
      <c r="BH41" s="106"/>
      <c r="BI41" s="109">
        <f t="shared" si="16"/>
        <v>0</v>
      </c>
      <c r="BJ41" s="10"/>
      <c r="BK41" s="10"/>
      <c r="BL41" s="10"/>
      <c r="BM41" s="10"/>
    </row>
    <row r="42" spans="1:65" ht="15.75" customHeight="1" thickBot="1">
      <c r="A42" s="6" t="s">
        <v>25</v>
      </c>
      <c r="B42" s="53">
        <f t="shared" si="17"/>
        <v>137</v>
      </c>
      <c r="C42" s="53"/>
      <c r="D42" s="80"/>
      <c r="E42" s="80"/>
      <c r="F42" s="80"/>
      <c r="G42" s="80">
        <v>9</v>
      </c>
      <c r="H42" s="80">
        <v>1</v>
      </c>
      <c r="I42" s="80"/>
      <c r="J42" s="80"/>
      <c r="K42" s="80"/>
      <c r="L42" s="80"/>
      <c r="M42" s="80"/>
      <c r="N42" s="80"/>
      <c r="O42" s="80">
        <v>30</v>
      </c>
      <c r="P42" s="75">
        <f t="shared" si="2"/>
        <v>40</v>
      </c>
      <c r="Q42" s="65"/>
      <c r="R42" s="73"/>
      <c r="S42" s="91">
        <f t="shared" si="3"/>
        <v>0</v>
      </c>
      <c r="T42" s="103"/>
      <c r="U42" s="103"/>
      <c r="V42" s="91">
        <f t="shared" si="4"/>
        <v>0</v>
      </c>
      <c r="W42" s="103">
        <v>5</v>
      </c>
      <c r="X42" s="91">
        <f t="shared" si="5"/>
        <v>5</v>
      </c>
      <c r="Y42" s="96"/>
      <c r="Z42" s="91">
        <f t="shared" si="6"/>
        <v>0</v>
      </c>
      <c r="AA42" s="103"/>
      <c r="AB42" s="91">
        <f t="shared" si="7"/>
        <v>0</v>
      </c>
      <c r="AC42" s="96"/>
      <c r="AD42" s="96">
        <v>37</v>
      </c>
      <c r="AE42" s="96">
        <v>13</v>
      </c>
      <c r="AF42" s="91">
        <f t="shared" si="8"/>
        <v>50</v>
      </c>
      <c r="AG42" s="86">
        <v>2</v>
      </c>
      <c r="AH42" s="86"/>
      <c r="AI42" s="96"/>
      <c r="AJ42" s="96"/>
      <c r="AK42" s="96"/>
      <c r="AL42" s="96"/>
      <c r="AM42" s="91">
        <f t="shared" si="9"/>
        <v>2</v>
      </c>
      <c r="AN42" s="103"/>
      <c r="AO42" s="91">
        <f t="shared" si="10"/>
        <v>0</v>
      </c>
      <c r="AP42" s="103"/>
      <c r="AQ42" s="91">
        <f t="shared" si="18"/>
        <v>0</v>
      </c>
      <c r="AR42" s="103"/>
      <c r="AS42" s="103"/>
      <c r="AT42" s="91">
        <f t="shared" si="11"/>
        <v>0</v>
      </c>
      <c r="AU42" s="103">
        <v>2</v>
      </c>
      <c r="AV42" s="103">
        <v>2</v>
      </c>
      <c r="AW42" s="103"/>
      <c r="AX42" s="91">
        <f t="shared" si="12"/>
        <v>4</v>
      </c>
      <c r="AY42" s="103">
        <v>30</v>
      </c>
      <c r="AZ42" s="91">
        <f t="shared" si="13"/>
        <v>30</v>
      </c>
      <c r="BA42" s="103"/>
      <c r="BB42" s="103"/>
      <c r="BC42" s="96">
        <v>6</v>
      </c>
      <c r="BD42" s="91">
        <f t="shared" si="14"/>
        <v>6</v>
      </c>
      <c r="BE42" s="103"/>
      <c r="BF42" s="96"/>
      <c r="BG42" s="91">
        <f t="shared" si="15"/>
        <v>0</v>
      </c>
      <c r="BH42" s="106"/>
      <c r="BI42" s="109">
        <f t="shared" si="16"/>
        <v>0</v>
      </c>
      <c r="BJ42" s="10"/>
      <c r="BK42" s="10"/>
      <c r="BL42" s="10"/>
      <c r="BM42" s="10"/>
    </row>
    <row r="43" spans="1:65" ht="15.75" customHeight="1" thickBot="1">
      <c r="A43" s="7" t="s">
        <v>24</v>
      </c>
      <c r="B43" s="53">
        <f t="shared" si="17"/>
        <v>0</v>
      </c>
      <c r="C43" s="53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75">
        <f t="shared" si="2"/>
        <v>0</v>
      </c>
      <c r="Q43" s="65"/>
      <c r="R43" s="73"/>
      <c r="S43" s="91">
        <f t="shared" si="3"/>
        <v>0</v>
      </c>
      <c r="T43" s="103"/>
      <c r="U43" s="103"/>
      <c r="V43" s="91">
        <f t="shared" si="4"/>
        <v>0</v>
      </c>
      <c r="W43" s="103"/>
      <c r="X43" s="91">
        <f t="shared" si="5"/>
        <v>0</v>
      </c>
      <c r="Y43" s="96"/>
      <c r="Z43" s="91">
        <f t="shared" si="6"/>
        <v>0</v>
      </c>
      <c r="AA43" s="103"/>
      <c r="AB43" s="91">
        <f t="shared" si="7"/>
        <v>0</v>
      </c>
      <c r="AC43" s="96"/>
      <c r="AD43" s="96"/>
      <c r="AE43" s="96"/>
      <c r="AF43" s="91">
        <f t="shared" si="8"/>
        <v>0</v>
      </c>
      <c r="AG43" s="86"/>
      <c r="AH43" s="86"/>
      <c r="AI43" s="96"/>
      <c r="AJ43" s="96"/>
      <c r="AK43" s="96"/>
      <c r="AL43" s="96"/>
      <c r="AM43" s="91">
        <f t="shared" si="9"/>
        <v>0</v>
      </c>
      <c r="AN43" s="103"/>
      <c r="AO43" s="91">
        <f t="shared" si="10"/>
        <v>0</v>
      </c>
      <c r="AP43" s="103"/>
      <c r="AQ43" s="91">
        <f t="shared" si="18"/>
        <v>0</v>
      </c>
      <c r="AR43" s="103"/>
      <c r="AS43" s="103"/>
      <c r="AT43" s="91">
        <f t="shared" si="11"/>
        <v>0</v>
      </c>
      <c r="AU43" s="103"/>
      <c r="AV43" s="103"/>
      <c r="AW43" s="103"/>
      <c r="AX43" s="91">
        <f t="shared" si="12"/>
        <v>0</v>
      </c>
      <c r="AY43" s="103"/>
      <c r="AZ43" s="91">
        <f t="shared" si="13"/>
        <v>0</v>
      </c>
      <c r="BA43" s="103"/>
      <c r="BB43" s="103"/>
      <c r="BC43" s="96"/>
      <c r="BD43" s="91">
        <f t="shared" si="14"/>
        <v>0</v>
      </c>
      <c r="BE43" s="103"/>
      <c r="BF43" s="96"/>
      <c r="BG43" s="91">
        <f t="shared" si="15"/>
        <v>0</v>
      </c>
      <c r="BH43" s="106"/>
      <c r="BI43" s="109">
        <f t="shared" si="16"/>
        <v>0</v>
      </c>
      <c r="BJ43" s="10"/>
      <c r="BK43" s="10"/>
      <c r="BL43" s="10"/>
      <c r="BM43" s="10"/>
    </row>
    <row r="44" spans="1:65" ht="15.75" customHeight="1" thickBot="1">
      <c r="A44" s="7" t="s">
        <v>39</v>
      </c>
      <c r="B44" s="53">
        <f t="shared" si="17"/>
        <v>5</v>
      </c>
      <c r="C44" s="53"/>
      <c r="D44" s="80"/>
      <c r="E44" s="80"/>
      <c r="F44" s="80">
        <v>2</v>
      </c>
      <c r="G44" s="80"/>
      <c r="H44" s="80"/>
      <c r="I44" s="80"/>
      <c r="J44" s="80"/>
      <c r="K44" s="80"/>
      <c r="L44" s="80">
        <v>1</v>
      </c>
      <c r="M44" s="80"/>
      <c r="N44" s="80"/>
      <c r="O44" s="80"/>
      <c r="P44" s="75">
        <f t="shared" si="2"/>
        <v>3</v>
      </c>
      <c r="Q44" s="65"/>
      <c r="R44" s="73"/>
      <c r="S44" s="91">
        <f t="shared" si="3"/>
        <v>0</v>
      </c>
      <c r="T44" s="103"/>
      <c r="U44" s="103"/>
      <c r="V44" s="91">
        <f t="shared" si="4"/>
        <v>0</v>
      </c>
      <c r="W44" s="103"/>
      <c r="X44" s="91">
        <f t="shared" si="5"/>
        <v>0</v>
      </c>
      <c r="Y44" s="96"/>
      <c r="Z44" s="91">
        <f t="shared" si="6"/>
        <v>0</v>
      </c>
      <c r="AA44" s="103">
        <v>2</v>
      </c>
      <c r="AB44" s="91">
        <f t="shared" si="7"/>
        <v>2</v>
      </c>
      <c r="AC44" s="96"/>
      <c r="AD44" s="96"/>
      <c r="AE44" s="96"/>
      <c r="AF44" s="91">
        <f t="shared" si="8"/>
        <v>0</v>
      </c>
      <c r="AG44" s="86"/>
      <c r="AH44" s="86"/>
      <c r="AI44" s="96"/>
      <c r="AJ44" s="96"/>
      <c r="AK44" s="96"/>
      <c r="AL44" s="96"/>
      <c r="AM44" s="91">
        <f t="shared" si="9"/>
        <v>0</v>
      </c>
      <c r="AN44" s="103"/>
      <c r="AO44" s="91">
        <f t="shared" si="10"/>
        <v>0</v>
      </c>
      <c r="AP44" s="103"/>
      <c r="AQ44" s="91">
        <f t="shared" si="18"/>
        <v>0</v>
      </c>
      <c r="AR44" s="103"/>
      <c r="AS44" s="103"/>
      <c r="AT44" s="91">
        <f t="shared" si="11"/>
        <v>0</v>
      </c>
      <c r="AU44" s="103"/>
      <c r="AV44" s="103"/>
      <c r="AW44" s="103"/>
      <c r="AX44" s="91">
        <f t="shared" si="12"/>
        <v>0</v>
      </c>
      <c r="AY44" s="103"/>
      <c r="AZ44" s="91">
        <f t="shared" si="13"/>
        <v>0</v>
      </c>
      <c r="BA44" s="103"/>
      <c r="BB44" s="103"/>
      <c r="BC44" s="96"/>
      <c r="BD44" s="91">
        <f t="shared" si="14"/>
        <v>0</v>
      </c>
      <c r="BE44" s="103"/>
      <c r="BF44" s="96"/>
      <c r="BG44" s="91">
        <f t="shared" si="15"/>
        <v>0</v>
      </c>
      <c r="BH44" s="106"/>
      <c r="BI44" s="109">
        <f t="shared" si="16"/>
        <v>0</v>
      </c>
      <c r="BJ44" s="10"/>
      <c r="BK44" s="10"/>
      <c r="BL44" s="10"/>
      <c r="BM44" s="10"/>
    </row>
    <row r="45" spans="1:65" ht="15.75" customHeight="1" thickBot="1">
      <c r="A45" s="7" t="s">
        <v>27</v>
      </c>
      <c r="B45" s="53">
        <f t="shared" si="17"/>
        <v>0</v>
      </c>
      <c r="C45" s="53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75">
        <f t="shared" si="2"/>
        <v>0</v>
      </c>
      <c r="Q45" s="65"/>
      <c r="R45" s="73"/>
      <c r="S45" s="91">
        <f t="shared" si="3"/>
        <v>0</v>
      </c>
      <c r="T45" s="103"/>
      <c r="U45" s="103"/>
      <c r="V45" s="91">
        <f t="shared" si="4"/>
        <v>0</v>
      </c>
      <c r="W45" s="103"/>
      <c r="X45" s="91">
        <f t="shared" si="5"/>
        <v>0</v>
      </c>
      <c r="Y45" s="96"/>
      <c r="Z45" s="91">
        <f t="shared" si="6"/>
        <v>0</v>
      </c>
      <c r="AA45" s="103"/>
      <c r="AB45" s="91">
        <f t="shared" si="7"/>
        <v>0</v>
      </c>
      <c r="AC45" s="96"/>
      <c r="AD45" s="96"/>
      <c r="AE45" s="96"/>
      <c r="AF45" s="91">
        <f t="shared" si="8"/>
        <v>0</v>
      </c>
      <c r="AG45" s="86"/>
      <c r="AH45" s="86"/>
      <c r="AI45" s="96"/>
      <c r="AJ45" s="96"/>
      <c r="AK45" s="96"/>
      <c r="AL45" s="96"/>
      <c r="AM45" s="91">
        <f t="shared" si="9"/>
        <v>0</v>
      </c>
      <c r="AN45" s="103"/>
      <c r="AO45" s="91">
        <f t="shared" si="10"/>
        <v>0</v>
      </c>
      <c r="AP45" s="103"/>
      <c r="AQ45" s="91">
        <f t="shared" si="18"/>
        <v>0</v>
      </c>
      <c r="AR45" s="103"/>
      <c r="AS45" s="103"/>
      <c r="AT45" s="91">
        <f t="shared" si="11"/>
        <v>0</v>
      </c>
      <c r="AU45" s="103"/>
      <c r="AV45" s="103"/>
      <c r="AW45" s="103"/>
      <c r="AX45" s="91">
        <f t="shared" si="12"/>
        <v>0</v>
      </c>
      <c r="AY45" s="103"/>
      <c r="AZ45" s="91">
        <f t="shared" si="13"/>
        <v>0</v>
      </c>
      <c r="BA45" s="103"/>
      <c r="BB45" s="103"/>
      <c r="BC45" s="96"/>
      <c r="BD45" s="91">
        <f t="shared" si="14"/>
        <v>0</v>
      </c>
      <c r="BE45" s="103"/>
      <c r="BF45" s="96"/>
      <c r="BG45" s="91">
        <f t="shared" si="15"/>
        <v>0</v>
      </c>
      <c r="BH45" s="106"/>
      <c r="BI45" s="109">
        <f t="shared" si="16"/>
        <v>0</v>
      </c>
      <c r="BJ45" s="10"/>
      <c r="BK45" s="10"/>
      <c r="BL45" s="10"/>
      <c r="BM45" s="10"/>
    </row>
    <row r="46" spans="1:65" ht="15.75" customHeight="1" thickBot="1">
      <c r="A46" s="6" t="s">
        <v>40</v>
      </c>
      <c r="B46" s="53">
        <f t="shared" si="17"/>
        <v>0</v>
      </c>
      <c r="C46" s="53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75">
        <f t="shared" si="2"/>
        <v>0</v>
      </c>
      <c r="Q46" s="65"/>
      <c r="R46" s="73"/>
      <c r="S46" s="91">
        <f t="shared" si="3"/>
        <v>0</v>
      </c>
      <c r="T46" s="103"/>
      <c r="U46" s="103"/>
      <c r="V46" s="91">
        <f t="shared" si="4"/>
        <v>0</v>
      </c>
      <c r="W46" s="103"/>
      <c r="X46" s="91">
        <f t="shared" si="5"/>
        <v>0</v>
      </c>
      <c r="Y46" s="96"/>
      <c r="Z46" s="91">
        <f t="shared" si="6"/>
        <v>0</v>
      </c>
      <c r="AA46" s="103"/>
      <c r="AB46" s="91">
        <f t="shared" si="7"/>
        <v>0</v>
      </c>
      <c r="AC46" s="96"/>
      <c r="AD46" s="96"/>
      <c r="AE46" s="96"/>
      <c r="AF46" s="91">
        <f t="shared" si="8"/>
        <v>0</v>
      </c>
      <c r="AG46" s="86"/>
      <c r="AH46" s="86"/>
      <c r="AI46" s="96"/>
      <c r="AJ46" s="96"/>
      <c r="AK46" s="96"/>
      <c r="AL46" s="96"/>
      <c r="AM46" s="91">
        <f t="shared" si="9"/>
        <v>0</v>
      </c>
      <c r="AN46" s="103"/>
      <c r="AO46" s="91">
        <f t="shared" si="10"/>
        <v>0</v>
      </c>
      <c r="AP46" s="103"/>
      <c r="AQ46" s="91">
        <f t="shared" si="18"/>
        <v>0</v>
      </c>
      <c r="AR46" s="103"/>
      <c r="AS46" s="103"/>
      <c r="AT46" s="91">
        <f t="shared" si="11"/>
        <v>0</v>
      </c>
      <c r="AU46" s="103"/>
      <c r="AV46" s="103"/>
      <c r="AW46" s="103"/>
      <c r="AX46" s="91">
        <f t="shared" si="12"/>
        <v>0</v>
      </c>
      <c r="AY46" s="103"/>
      <c r="AZ46" s="91">
        <f t="shared" si="13"/>
        <v>0</v>
      </c>
      <c r="BA46" s="103"/>
      <c r="BB46" s="103"/>
      <c r="BC46" s="96"/>
      <c r="BD46" s="91">
        <f t="shared" si="14"/>
        <v>0</v>
      </c>
      <c r="BE46" s="103"/>
      <c r="BF46" s="96"/>
      <c r="BG46" s="91">
        <f t="shared" si="15"/>
        <v>0</v>
      </c>
      <c r="BH46" s="106"/>
      <c r="BI46" s="109">
        <f t="shared" si="16"/>
        <v>0</v>
      </c>
      <c r="BJ46" s="10"/>
      <c r="BK46" s="10"/>
      <c r="BL46" s="10"/>
      <c r="BM46" s="10"/>
    </row>
    <row r="47" spans="1:65" ht="15.75" customHeight="1" thickBot="1">
      <c r="A47" s="6" t="s">
        <v>26</v>
      </c>
      <c r="B47" s="53">
        <f t="shared" si="17"/>
        <v>7</v>
      </c>
      <c r="C47" s="53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>
        <v>2</v>
      </c>
      <c r="P47" s="75">
        <f t="shared" si="2"/>
        <v>2</v>
      </c>
      <c r="Q47" s="65"/>
      <c r="R47" s="73"/>
      <c r="S47" s="91">
        <f t="shared" si="3"/>
        <v>0</v>
      </c>
      <c r="T47" s="103"/>
      <c r="U47" s="103"/>
      <c r="V47" s="91">
        <f t="shared" si="4"/>
        <v>0</v>
      </c>
      <c r="W47" s="103"/>
      <c r="X47" s="91">
        <f t="shared" si="5"/>
        <v>0</v>
      </c>
      <c r="Y47" s="96"/>
      <c r="Z47" s="91">
        <f t="shared" si="6"/>
        <v>0</v>
      </c>
      <c r="AA47" s="103"/>
      <c r="AB47" s="91">
        <f t="shared" si="7"/>
        <v>0</v>
      </c>
      <c r="AC47" s="96"/>
      <c r="AD47" s="96"/>
      <c r="AE47" s="96"/>
      <c r="AF47" s="91">
        <f t="shared" si="8"/>
        <v>0</v>
      </c>
      <c r="AG47" s="86">
        <v>1</v>
      </c>
      <c r="AH47" s="86"/>
      <c r="AI47" s="96"/>
      <c r="AJ47" s="96"/>
      <c r="AK47" s="96"/>
      <c r="AL47" s="96"/>
      <c r="AM47" s="91">
        <f t="shared" si="9"/>
        <v>1</v>
      </c>
      <c r="AN47" s="103"/>
      <c r="AO47" s="91">
        <f t="shared" si="10"/>
        <v>0</v>
      </c>
      <c r="AP47" s="103"/>
      <c r="AQ47" s="91">
        <f t="shared" si="18"/>
        <v>0</v>
      </c>
      <c r="AR47" s="103">
        <v>1</v>
      </c>
      <c r="AS47" s="103"/>
      <c r="AT47" s="91">
        <f t="shared" si="11"/>
        <v>1</v>
      </c>
      <c r="AU47" s="103"/>
      <c r="AV47" s="103">
        <v>1</v>
      </c>
      <c r="AW47" s="103"/>
      <c r="AX47" s="91">
        <f t="shared" si="12"/>
        <v>1</v>
      </c>
      <c r="AY47" s="103" t="s">
        <v>153</v>
      </c>
      <c r="AZ47" s="91"/>
      <c r="BA47" s="103"/>
      <c r="BB47" s="103"/>
      <c r="BC47" s="96">
        <v>2</v>
      </c>
      <c r="BD47" s="91">
        <f t="shared" si="14"/>
        <v>2</v>
      </c>
      <c r="BE47" s="103"/>
      <c r="BF47" s="96"/>
      <c r="BG47" s="91">
        <f t="shared" si="15"/>
        <v>0</v>
      </c>
      <c r="BH47" s="106"/>
      <c r="BI47" s="109">
        <f t="shared" si="16"/>
        <v>0</v>
      </c>
      <c r="BJ47" s="10"/>
      <c r="BK47" s="10"/>
      <c r="BL47" s="10"/>
      <c r="BM47" s="10"/>
    </row>
    <row r="48" spans="1:65" ht="15.75" customHeight="1" thickBot="1">
      <c r="A48" s="6" t="s">
        <v>41</v>
      </c>
      <c r="B48" s="53">
        <f t="shared" si="17"/>
        <v>0</v>
      </c>
      <c r="C48" s="53" t="s">
        <v>307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75">
        <f t="shared" si="2"/>
        <v>0</v>
      </c>
      <c r="Q48" s="65"/>
      <c r="R48" s="73"/>
      <c r="S48" s="91">
        <f t="shared" si="3"/>
        <v>0</v>
      </c>
      <c r="T48" s="103"/>
      <c r="U48" s="103"/>
      <c r="V48" s="91">
        <f t="shared" si="4"/>
        <v>0</v>
      </c>
      <c r="W48" s="103"/>
      <c r="X48" s="91">
        <f t="shared" si="5"/>
        <v>0</v>
      </c>
      <c r="Y48" s="96"/>
      <c r="Z48" s="91">
        <f t="shared" si="6"/>
        <v>0</v>
      </c>
      <c r="AA48" s="103"/>
      <c r="AB48" s="91">
        <f t="shared" si="7"/>
        <v>0</v>
      </c>
      <c r="AC48" s="96"/>
      <c r="AD48" s="96"/>
      <c r="AE48" s="96"/>
      <c r="AF48" s="91">
        <f t="shared" si="8"/>
        <v>0</v>
      </c>
      <c r="AG48" s="86"/>
      <c r="AH48" s="86"/>
      <c r="AI48" s="96"/>
      <c r="AJ48" s="96"/>
      <c r="AK48" s="96" t="s">
        <v>307</v>
      </c>
      <c r="AL48" s="96"/>
      <c r="AM48" s="91">
        <f t="shared" si="9"/>
        <v>0</v>
      </c>
      <c r="AN48" s="103"/>
      <c r="AO48" s="91">
        <f t="shared" si="10"/>
        <v>0</v>
      </c>
      <c r="AP48" s="103"/>
      <c r="AQ48" s="91">
        <f t="shared" si="18"/>
        <v>0</v>
      </c>
      <c r="AR48" s="103"/>
      <c r="AS48" s="103"/>
      <c r="AT48" s="91">
        <f t="shared" si="11"/>
        <v>0</v>
      </c>
      <c r="AU48" s="103"/>
      <c r="AV48" s="103"/>
      <c r="AW48" s="103"/>
      <c r="AX48" s="91">
        <f t="shared" si="12"/>
        <v>0</v>
      </c>
      <c r="AY48" s="103"/>
      <c r="AZ48" s="91">
        <f t="shared" si="13"/>
        <v>0</v>
      </c>
      <c r="BA48" s="103"/>
      <c r="BB48" s="103"/>
      <c r="BC48" s="96"/>
      <c r="BD48" s="91">
        <f t="shared" si="14"/>
        <v>0</v>
      </c>
      <c r="BE48" s="103"/>
      <c r="BF48" s="96"/>
      <c r="BG48" s="91">
        <f t="shared" si="15"/>
        <v>0</v>
      </c>
      <c r="BH48" s="106"/>
      <c r="BI48" s="109">
        <f t="shared" si="16"/>
        <v>0</v>
      </c>
      <c r="BJ48" s="10"/>
      <c r="BK48" s="10"/>
      <c r="BL48" s="10"/>
      <c r="BM48" s="10"/>
    </row>
    <row r="49" spans="1:65" ht="15.75" customHeight="1" thickBot="1">
      <c r="A49" s="6" t="s">
        <v>114</v>
      </c>
      <c r="B49" s="53">
        <f t="shared" si="17"/>
        <v>0</v>
      </c>
      <c r="C49" s="53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75">
        <f t="shared" si="2"/>
        <v>0</v>
      </c>
      <c r="Q49" s="65"/>
      <c r="R49" s="73"/>
      <c r="S49" s="91">
        <f t="shared" si="3"/>
        <v>0</v>
      </c>
      <c r="T49" s="103"/>
      <c r="U49" s="103"/>
      <c r="V49" s="91">
        <f t="shared" si="4"/>
        <v>0</v>
      </c>
      <c r="W49" s="103"/>
      <c r="X49" s="91">
        <f t="shared" si="5"/>
        <v>0</v>
      </c>
      <c r="Y49" s="96"/>
      <c r="Z49" s="91">
        <f t="shared" si="6"/>
        <v>0</v>
      </c>
      <c r="AA49" s="103"/>
      <c r="AB49" s="91">
        <f t="shared" si="7"/>
        <v>0</v>
      </c>
      <c r="AC49" s="96"/>
      <c r="AD49" s="96"/>
      <c r="AE49" s="96"/>
      <c r="AF49" s="91">
        <f t="shared" si="8"/>
        <v>0</v>
      </c>
      <c r="AG49" s="86"/>
      <c r="AH49" s="86"/>
      <c r="AI49" s="96"/>
      <c r="AJ49" s="96"/>
      <c r="AK49" s="96"/>
      <c r="AL49" s="96"/>
      <c r="AM49" s="91">
        <f t="shared" si="9"/>
        <v>0</v>
      </c>
      <c r="AN49" s="103"/>
      <c r="AO49" s="91">
        <f t="shared" si="10"/>
        <v>0</v>
      </c>
      <c r="AP49" s="103"/>
      <c r="AQ49" s="91">
        <f t="shared" si="18"/>
        <v>0</v>
      </c>
      <c r="AR49" s="103"/>
      <c r="AS49" s="103"/>
      <c r="AT49" s="91">
        <f t="shared" si="11"/>
        <v>0</v>
      </c>
      <c r="AU49" s="103"/>
      <c r="AV49" s="103"/>
      <c r="AW49" s="103"/>
      <c r="AX49" s="91">
        <f t="shared" si="12"/>
        <v>0</v>
      </c>
      <c r="AY49" s="103"/>
      <c r="AZ49" s="91">
        <f t="shared" si="13"/>
        <v>0</v>
      </c>
      <c r="BA49" s="103"/>
      <c r="BB49" s="103"/>
      <c r="BC49" s="96"/>
      <c r="BD49" s="91">
        <f t="shared" si="14"/>
        <v>0</v>
      </c>
      <c r="BE49" s="103"/>
      <c r="BF49" s="96"/>
      <c r="BG49" s="91">
        <f t="shared" si="15"/>
        <v>0</v>
      </c>
      <c r="BH49" s="106"/>
      <c r="BI49" s="109">
        <f t="shared" si="16"/>
        <v>0</v>
      </c>
      <c r="BJ49" s="10"/>
      <c r="BK49" s="10"/>
      <c r="BL49" s="10"/>
      <c r="BM49" s="10"/>
    </row>
    <row r="50" spans="1:65" ht="15.75" customHeight="1" thickBot="1">
      <c r="A50" s="6" t="s">
        <v>42</v>
      </c>
      <c r="B50" s="53">
        <f t="shared" si="17"/>
        <v>1</v>
      </c>
      <c r="C50" s="53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75">
        <f t="shared" si="2"/>
        <v>0</v>
      </c>
      <c r="Q50" s="65"/>
      <c r="R50" s="73"/>
      <c r="S50" s="91">
        <f t="shared" si="3"/>
        <v>0</v>
      </c>
      <c r="T50" s="103"/>
      <c r="U50" s="103"/>
      <c r="V50" s="91">
        <f t="shared" si="4"/>
        <v>0</v>
      </c>
      <c r="W50" s="103"/>
      <c r="X50" s="91">
        <f t="shared" si="5"/>
        <v>0</v>
      </c>
      <c r="Y50" s="96"/>
      <c r="Z50" s="91">
        <f t="shared" si="6"/>
        <v>0</v>
      </c>
      <c r="AA50" s="103"/>
      <c r="AB50" s="91">
        <f t="shared" si="7"/>
        <v>0</v>
      </c>
      <c r="AC50" s="96"/>
      <c r="AD50" s="96"/>
      <c r="AE50" s="96"/>
      <c r="AF50" s="91">
        <f t="shared" si="8"/>
        <v>0</v>
      </c>
      <c r="AG50" s="86"/>
      <c r="AH50" s="86"/>
      <c r="AI50" s="96"/>
      <c r="AJ50" s="96"/>
      <c r="AK50" s="96"/>
      <c r="AL50" s="96"/>
      <c r="AM50" s="91">
        <f t="shared" si="9"/>
        <v>0</v>
      </c>
      <c r="AN50" s="103"/>
      <c r="AO50" s="91">
        <f t="shared" si="10"/>
        <v>0</v>
      </c>
      <c r="AP50" s="103"/>
      <c r="AQ50" s="91">
        <f t="shared" si="18"/>
        <v>0</v>
      </c>
      <c r="AR50" s="103"/>
      <c r="AS50" s="103"/>
      <c r="AT50" s="91">
        <f t="shared" si="11"/>
        <v>0</v>
      </c>
      <c r="AU50" s="103"/>
      <c r="AV50" s="103"/>
      <c r="AW50" s="103"/>
      <c r="AX50" s="91">
        <f t="shared" si="12"/>
        <v>0</v>
      </c>
      <c r="AY50" s="103"/>
      <c r="AZ50" s="91">
        <f t="shared" si="13"/>
        <v>0</v>
      </c>
      <c r="BA50" s="103"/>
      <c r="BB50" s="103"/>
      <c r="BC50" s="96">
        <v>1</v>
      </c>
      <c r="BD50" s="91">
        <f t="shared" si="14"/>
        <v>1</v>
      </c>
      <c r="BE50" s="103"/>
      <c r="BF50" s="96"/>
      <c r="BG50" s="91">
        <f t="shared" si="15"/>
        <v>0</v>
      </c>
      <c r="BH50" s="106"/>
      <c r="BI50" s="109">
        <f t="shared" si="16"/>
        <v>0</v>
      </c>
      <c r="BJ50" s="10"/>
      <c r="BK50" s="10"/>
      <c r="BL50" s="10"/>
      <c r="BM50" s="10"/>
    </row>
    <row r="51" spans="1:65" ht="15.75" customHeight="1" thickBot="1">
      <c r="A51" s="6" t="s">
        <v>104</v>
      </c>
      <c r="B51" s="53">
        <f t="shared" si="17"/>
        <v>0</v>
      </c>
      <c r="C51" s="53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75">
        <f t="shared" si="2"/>
        <v>0</v>
      </c>
      <c r="Q51" s="65"/>
      <c r="R51" s="73"/>
      <c r="S51" s="91">
        <f t="shared" si="3"/>
        <v>0</v>
      </c>
      <c r="T51" s="103"/>
      <c r="U51" s="103"/>
      <c r="V51" s="91">
        <f t="shared" si="4"/>
        <v>0</v>
      </c>
      <c r="W51" s="103"/>
      <c r="X51" s="91">
        <f t="shared" si="5"/>
        <v>0</v>
      </c>
      <c r="Y51" s="96"/>
      <c r="Z51" s="91">
        <f t="shared" si="6"/>
        <v>0</v>
      </c>
      <c r="AA51" s="103"/>
      <c r="AB51" s="91">
        <f t="shared" si="7"/>
        <v>0</v>
      </c>
      <c r="AC51" s="96"/>
      <c r="AD51" s="96"/>
      <c r="AE51" s="96"/>
      <c r="AF51" s="91">
        <f t="shared" si="8"/>
        <v>0</v>
      </c>
      <c r="AG51" s="86"/>
      <c r="AH51" s="86"/>
      <c r="AI51" s="96"/>
      <c r="AJ51" s="96"/>
      <c r="AK51" s="96"/>
      <c r="AL51" s="96"/>
      <c r="AM51" s="91">
        <f t="shared" si="9"/>
        <v>0</v>
      </c>
      <c r="AN51" s="103"/>
      <c r="AO51" s="91">
        <f t="shared" si="10"/>
        <v>0</v>
      </c>
      <c r="AP51" s="103"/>
      <c r="AQ51" s="91">
        <f t="shared" si="18"/>
        <v>0</v>
      </c>
      <c r="AR51" s="103"/>
      <c r="AS51" s="103"/>
      <c r="AT51" s="91">
        <f t="shared" si="11"/>
        <v>0</v>
      </c>
      <c r="AU51" s="103"/>
      <c r="AV51" s="103"/>
      <c r="AW51" s="103"/>
      <c r="AX51" s="91">
        <f t="shared" si="12"/>
        <v>0</v>
      </c>
      <c r="AY51" s="103"/>
      <c r="AZ51" s="91">
        <f t="shared" si="13"/>
        <v>0</v>
      </c>
      <c r="BA51" s="103"/>
      <c r="BB51" s="103"/>
      <c r="BC51" s="96"/>
      <c r="BD51" s="91">
        <f t="shared" si="14"/>
        <v>0</v>
      </c>
      <c r="BE51" s="103"/>
      <c r="BF51" s="96"/>
      <c r="BG51" s="91">
        <f t="shared" si="15"/>
        <v>0</v>
      </c>
      <c r="BH51" s="106"/>
      <c r="BI51" s="109">
        <f t="shared" si="16"/>
        <v>0</v>
      </c>
      <c r="BJ51" s="10"/>
      <c r="BK51" s="10"/>
      <c r="BL51" s="10"/>
      <c r="BM51" s="10"/>
    </row>
    <row r="52" spans="1:65" ht="15.75" customHeight="1" thickBot="1">
      <c r="A52" s="6" t="s">
        <v>43</v>
      </c>
      <c r="B52" s="53">
        <f t="shared" si="17"/>
        <v>1</v>
      </c>
      <c r="C52" s="53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75">
        <f t="shared" si="2"/>
        <v>0</v>
      </c>
      <c r="Q52" s="65"/>
      <c r="R52" s="73"/>
      <c r="S52" s="91">
        <f t="shared" si="3"/>
        <v>0</v>
      </c>
      <c r="T52" s="103"/>
      <c r="U52" s="103"/>
      <c r="V52" s="91">
        <f t="shared" si="4"/>
        <v>0</v>
      </c>
      <c r="W52" s="103"/>
      <c r="X52" s="91">
        <f t="shared" si="5"/>
        <v>0</v>
      </c>
      <c r="Y52" s="96"/>
      <c r="Z52" s="91">
        <f t="shared" si="6"/>
        <v>0</v>
      </c>
      <c r="AA52" s="103"/>
      <c r="AB52" s="91">
        <f t="shared" si="7"/>
        <v>0</v>
      </c>
      <c r="AC52" s="96"/>
      <c r="AD52" s="96"/>
      <c r="AE52" s="96"/>
      <c r="AF52" s="91">
        <f t="shared" si="8"/>
        <v>0</v>
      </c>
      <c r="AG52" s="86"/>
      <c r="AH52" s="86"/>
      <c r="AI52" s="96"/>
      <c r="AJ52" s="96"/>
      <c r="AK52" s="96"/>
      <c r="AL52" s="96"/>
      <c r="AM52" s="91">
        <f t="shared" si="9"/>
        <v>0</v>
      </c>
      <c r="AN52" s="103"/>
      <c r="AO52" s="91">
        <f t="shared" si="10"/>
        <v>0</v>
      </c>
      <c r="AP52" s="103"/>
      <c r="AQ52" s="91">
        <f t="shared" si="18"/>
        <v>0</v>
      </c>
      <c r="AR52" s="103">
        <v>1</v>
      </c>
      <c r="AS52" s="103"/>
      <c r="AT52" s="91">
        <f t="shared" si="11"/>
        <v>1</v>
      </c>
      <c r="AU52" s="103"/>
      <c r="AV52" s="103"/>
      <c r="AW52" s="103"/>
      <c r="AX52" s="91">
        <f t="shared" si="12"/>
        <v>0</v>
      </c>
      <c r="AY52" s="103"/>
      <c r="AZ52" s="91">
        <f t="shared" si="13"/>
        <v>0</v>
      </c>
      <c r="BA52" s="103"/>
      <c r="BB52" s="103"/>
      <c r="BC52" s="96"/>
      <c r="BD52" s="91">
        <f t="shared" si="14"/>
        <v>0</v>
      </c>
      <c r="BE52" s="103"/>
      <c r="BF52" s="96"/>
      <c r="BG52" s="91">
        <f t="shared" si="15"/>
        <v>0</v>
      </c>
      <c r="BH52" s="106"/>
      <c r="BI52" s="109">
        <f t="shared" si="16"/>
        <v>0</v>
      </c>
      <c r="BJ52" s="10"/>
      <c r="BK52" s="10"/>
      <c r="BL52" s="10"/>
      <c r="BM52" s="10"/>
    </row>
    <row r="53" spans="1:65" ht="15.75" customHeight="1" thickBot="1">
      <c r="A53" s="6" t="s">
        <v>44</v>
      </c>
      <c r="B53" s="53">
        <f t="shared" si="17"/>
        <v>0</v>
      </c>
      <c r="C53" s="53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75">
        <f t="shared" si="2"/>
        <v>0</v>
      </c>
      <c r="Q53" s="65"/>
      <c r="R53" s="73"/>
      <c r="S53" s="91">
        <f t="shared" si="3"/>
        <v>0</v>
      </c>
      <c r="T53" s="103"/>
      <c r="U53" s="103"/>
      <c r="V53" s="91">
        <f t="shared" si="4"/>
        <v>0</v>
      </c>
      <c r="W53" s="103"/>
      <c r="X53" s="91">
        <f t="shared" si="5"/>
        <v>0</v>
      </c>
      <c r="Y53" s="96"/>
      <c r="Z53" s="91">
        <f t="shared" si="6"/>
        <v>0</v>
      </c>
      <c r="AA53" s="103"/>
      <c r="AB53" s="91">
        <f t="shared" si="7"/>
        <v>0</v>
      </c>
      <c r="AC53" s="96"/>
      <c r="AD53" s="96"/>
      <c r="AE53" s="96"/>
      <c r="AF53" s="91">
        <f t="shared" si="8"/>
        <v>0</v>
      </c>
      <c r="AG53" s="86"/>
      <c r="AH53" s="86"/>
      <c r="AI53" s="96"/>
      <c r="AJ53" s="96"/>
      <c r="AK53" s="96"/>
      <c r="AL53" s="96"/>
      <c r="AM53" s="91">
        <f t="shared" si="9"/>
        <v>0</v>
      </c>
      <c r="AN53" s="103"/>
      <c r="AO53" s="91">
        <f t="shared" si="10"/>
        <v>0</v>
      </c>
      <c r="AP53" s="103"/>
      <c r="AQ53" s="91">
        <f t="shared" si="18"/>
        <v>0</v>
      </c>
      <c r="AR53" s="103"/>
      <c r="AS53" s="103"/>
      <c r="AT53" s="91">
        <f t="shared" si="11"/>
        <v>0</v>
      </c>
      <c r="AU53" s="103"/>
      <c r="AV53" s="103"/>
      <c r="AW53" s="103"/>
      <c r="AX53" s="91">
        <f t="shared" si="12"/>
        <v>0</v>
      </c>
      <c r="AY53" s="103"/>
      <c r="AZ53" s="91">
        <f t="shared" si="13"/>
        <v>0</v>
      </c>
      <c r="BA53" s="103"/>
      <c r="BB53" s="103"/>
      <c r="BC53" s="96"/>
      <c r="BD53" s="91">
        <f t="shared" si="14"/>
        <v>0</v>
      </c>
      <c r="BE53" s="103"/>
      <c r="BF53" s="96"/>
      <c r="BG53" s="91">
        <f t="shared" si="15"/>
        <v>0</v>
      </c>
      <c r="BH53" s="106"/>
      <c r="BI53" s="109">
        <f t="shared" si="16"/>
        <v>0</v>
      </c>
      <c r="BJ53" s="10"/>
      <c r="BK53" s="10"/>
      <c r="BL53" s="10"/>
      <c r="BM53" s="10"/>
    </row>
    <row r="54" spans="1:65" ht="15.75" customHeight="1" thickBot="1">
      <c r="A54" s="6" t="s">
        <v>102</v>
      </c>
      <c r="B54" s="53">
        <f t="shared" si="17"/>
        <v>0</v>
      </c>
      <c r="C54" s="53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75">
        <f t="shared" si="2"/>
        <v>0</v>
      </c>
      <c r="Q54" s="65"/>
      <c r="R54" s="73"/>
      <c r="S54" s="91">
        <f t="shared" si="3"/>
        <v>0</v>
      </c>
      <c r="T54" s="103"/>
      <c r="U54" s="103"/>
      <c r="V54" s="91">
        <f t="shared" si="4"/>
        <v>0</v>
      </c>
      <c r="W54" s="103"/>
      <c r="X54" s="91">
        <f t="shared" si="5"/>
        <v>0</v>
      </c>
      <c r="Y54" s="96"/>
      <c r="Z54" s="91">
        <f t="shared" si="6"/>
        <v>0</v>
      </c>
      <c r="AA54" s="103"/>
      <c r="AB54" s="91">
        <f t="shared" si="7"/>
        <v>0</v>
      </c>
      <c r="AC54" s="96"/>
      <c r="AD54" s="96"/>
      <c r="AE54" s="96"/>
      <c r="AF54" s="91">
        <f t="shared" si="8"/>
        <v>0</v>
      </c>
      <c r="AG54" s="86"/>
      <c r="AH54" s="86"/>
      <c r="AI54" s="96"/>
      <c r="AJ54" s="96"/>
      <c r="AK54" s="96"/>
      <c r="AL54" s="96"/>
      <c r="AM54" s="91">
        <f t="shared" si="9"/>
        <v>0</v>
      </c>
      <c r="AN54" s="103"/>
      <c r="AO54" s="91">
        <f t="shared" si="10"/>
        <v>0</v>
      </c>
      <c r="AP54" s="103"/>
      <c r="AQ54" s="91">
        <f t="shared" si="18"/>
        <v>0</v>
      </c>
      <c r="AR54" s="103"/>
      <c r="AS54" s="103"/>
      <c r="AT54" s="91">
        <f t="shared" si="11"/>
        <v>0</v>
      </c>
      <c r="AU54" s="103"/>
      <c r="AV54" s="103"/>
      <c r="AW54" s="103"/>
      <c r="AX54" s="91">
        <f t="shared" si="12"/>
        <v>0</v>
      </c>
      <c r="AY54" s="103"/>
      <c r="AZ54" s="91">
        <f t="shared" si="13"/>
        <v>0</v>
      </c>
      <c r="BA54" s="103"/>
      <c r="BB54" s="103"/>
      <c r="BC54" s="96"/>
      <c r="BD54" s="91">
        <f t="shared" si="14"/>
        <v>0</v>
      </c>
      <c r="BE54" s="103"/>
      <c r="BF54" s="96"/>
      <c r="BG54" s="91">
        <f t="shared" si="15"/>
        <v>0</v>
      </c>
      <c r="BH54" s="106"/>
      <c r="BI54" s="109">
        <f t="shared" si="16"/>
        <v>0</v>
      </c>
      <c r="BJ54" s="10"/>
      <c r="BK54" s="10"/>
      <c r="BL54" s="10"/>
      <c r="BM54" s="10"/>
    </row>
    <row r="55" spans="1:65" ht="15.75" customHeight="1" thickBot="1">
      <c r="A55" s="6" t="s">
        <v>45</v>
      </c>
      <c r="B55" s="53">
        <f t="shared" si="17"/>
        <v>0</v>
      </c>
      <c r="C55" s="53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75">
        <f>SUM(D55:O55)</f>
        <v>0</v>
      </c>
      <c r="Q55" s="65"/>
      <c r="R55" s="73"/>
      <c r="S55" s="91">
        <f t="shared" si="3"/>
        <v>0</v>
      </c>
      <c r="T55" s="103"/>
      <c r="U55" s="103"/>
      <c r="V55" s="91">
        <f t="shared" si="4"/>
        <v>0</v>
      </c>
      <c r="W55" s="103"/>
      <c r="X55" s="91">
        <f t="shared" si="5"/>
        <v>0</v>
      </c>
      <c r="Y55" s="96"/>
      <c r="Z55" s="91">
        <f t="shared" si="6"/>
        <v>0</v>
      </c>
      <c r="AA55" s="103"/>
      <c r="AB55" s="91">
        <f t="shared" si="7"/>
        <v>0</v>
      </c>
      <c r="AC55" s="96"/>
      <c r="AD55" s="96"/>
      <c r="AE55" s="96"/>
      <c r="AF55" s="91">
        <f t="shared" si="8"/>
        <v>0</v>
      </c>
      <c r="AG55" s="86"/>
      <c r="AH55" s="86"/>
      <c r="AI55" s="96"/>
      <c r="AJ55" s="96"/>
      <c r="AK55" s="96"/>
      <c r="AL55" s="96"/>
      <c r="AM55" s="91">
        <f t="shared" si="9"/>
        <v>0</v>
      </c>
      <c r="AN55" s="103"/>
      <c r="AO55" s="91">
        <f t="shared" si="10"/>
        <v>0</v>
      </c>
      <c r="AP55" s="103"/>
      <c r="AQ55" s="91">
        <f t="shared" si="18"/>
        <v>0</v>
      </c>
      <c r="AR55" s="103"/>
      <c r="AS55" s="103"/>
      <c r="AT55" s="91">
        <f t="shared" si="11"/>
        <v>0</v>
      </c>
      <c r="AU55" s="103"/>
      <c r="AV55" s="103"/>
      <c r="AW55" s="103"/>
      <c r="AX55" s="91">
        <f t="shared" si="12"/>
        <v>0</v>
      </c>
      <c r="AY55" s="103"/>
      <c r="AZ55" s="91">
        <f t="shared" si="13"/>
        <v>0</v>
      </c>
      <c r="BA55" s="103"/>
      <c r="BB55" s="103"/>
      <c r="BC55" s="96"/>
      <c r="BD55" s="91">
        <f t="shared" si="14"/>
        <v>0</v>
      </c>
      <c r="BE55" s="103"/>
      <c r="BF55" s="96"/>
      <c r="BG55" s="91">
        <f t="shared" si="15"/>
        <v>0</v>
      </c>
      <c r="BH55" s="106"/>
      <c r="BI55" s="109">
        <f t="shared" si="16"/>
        <v>0</v>
      </c>
      <c r="BJ55" s="10"/>
      <c r="BK55" s="10"/>
      <c r="BL55" s="10"/>
      <c r="BM55" s="10"/>
    </row>
    <row r="56" spans="1:65" ht="15.75" customHeight="1" thickBot="1">
      <c r="A56" s="6" t="s">
        <v>105</v>
      </c>
      <c r="B56" s="53">
        <f t="shared" si="17"/>
        <v>0</v>
      </c>
      <c r="C56" s="53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75">
        <f t="shared" si="2"/>
        <v>0</v>
      </c>
      <c r="Q56" s="65"/>
      <c r="R56" s="73"/>
      <c r="S56" s="91">
        <f t="shared" si="3"/>
        <v>0</v>
      </c>
      <c r="T56" s="103"/>
      <c r="U56" s="103"/>
      <c r="V56" s="91">
        <f t="shared" si="4"/>
        <v>0</v>
      </c>
      <c r="W56" s="103"/>
      <c r="X56" s="91">
        <f t="shared" si="5"/>
        <v>0</v>
      </c>
      <c r="Y56" s="96"/>
      <c r="Z56" s="91">
        <f t="shared" si="6"/>
        <v>0</v>
      </c>
      <c r="AA56" s="103"/>
      <c r="AB56" s="91">
        <f t="shared" si="7"/>
        <v>0</v>
      </c>
      <c r="AC56" s="96"/>
      <c r="AD56" s="96"/>
      <c r="AE56" s="96"/>
      <c r="AF56" s="91">
        <f t="shared" si="8"/>
        <v>0</v>
      </c>
      <c r="AG56" s="86"/>
      <c r="AH56" s="86"/>
      <c r="AI56" s="96"/>
      <c r="AJ56" s="96"/>
      <c r="AK56" s="96"/>
      <c r="AL56" s="96"/>
      <c r="AM56" s="91">
        <f t="shared" si="9"/>
        <v>0</v>
      </c>
      <c r="AN56" s="103"/>
      <c r="AO56" s="91">
        <f t="shared" si="10"/>
        <v>0</v>
      </c>
      <c r="AP56" s="103"/>
      <c r="AQ56" s="91">
        <f t="shared" si="18"/>
        <v>0</v>
      </c>
      <c r="AR56" s="103"/>
      <c r="AS56" s="103"/>
      <c r="AT56" s="91">
        <f t="shared" si="11"/>
        <v>0</v>
      </c>
      <c r="AU56" s="103"/>
      <c r="AV56" s="103"/>
      <c r="AW56" s="103"/>
      <c r="AX56" s="91">
        <f t="shared" si="12"/>
        <v>0</v>
      </c>
      <c r="AY56" s="103"/>
      <c r="AZ56" s="91">
        <f t="shared" si="13"/>
        <v>0</v>
      </c>
      <c r="BA56" s="103"/>
      <c r="BB56" s="103"/>
      <c r="BC56" s="96"/>
      <c r="BD56" s="91">
        <f t="shared" si="14"/>
        <v>0</v>
      </c>
      <c r="BE56" s="103"/>
      <c r="BF56" s="96"/>
      <c r="BG56" s="91">
        <f t="shared" si="15"/>
        <v>0</v>
      </c>
      <c r="BH56" s="106"/>
      <c r="BI56" s="109">
        <f t="shared" si="16"/>
        <v>0</v>
      </c>
      <c r="BJ56" s="10"/>
      <c r="BK56" s="10"/>
      <c r="BL56" s="10"/>
      <c r="BM56" s="10"/>
    </row>
    <row r="57" spans="1:65" ht="15.75" customHeight="1" thickBot="1">
      <c r="A57" s="6" t="s">
        <v>98</v>
      </c>
      <c r="B57" s="53">
        <f t="shared" si="17"/>
        <v>0</v>
      </c>
      <c r="C57" s="53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75">
        <f t="shared" si="2"/>
        <v>0</v>
      </c>
      <c r="Q57" s="65"/>
      <c r="R57" s="73"/>
      <c r="S57" s="91">
        <f t="shared" si="3"/>
        <v>0</v>
      </c>
      <c r="T57" s="103"/>
      <c r="U57" s="103"/>
      <c r="V57" s="91">
        <f t="shared" si="4"/>
        <v>0</v>
      </c>
      <c r="W57" s="103"/>
      <c r="X57" s="91">
        <f t="shared" si="5"/>
        <v>0</v>
      </c>
      <c r="Y57" s="96"/>
      <c r="Z57" s="91">
        <f t="shared" si="6"/>
        <v>0</v>
      </c>
      <c r="AA57" s="103"/>
      <c r="AB57" s="91">
        <f t="shared" si="7"/>
        <v>0</v>
      </c>
      <c r="AC57" s="96"/>
      <c r="AD57" s="96"/>
      <c r="AE57" s="96"/>
      <c r="AF57" s="91">
        <f t="shared" si="8"/>
        <v>0</v>
      </c>
      <c r="AG57" s="86"/>
      <c r="AH57" s="86"/>
      <c r="AI57" s="96"/>
      <c r="AJ57" s="96"/>
      <c r="AK57" s="96"/>
      <c r="AL57" s="96"/>
      <c r="AM57" s="91">
        <f t="shared" si="9"/>
        <v>0</v>
      </c>
      <c r="AN57" s="103"/>
      <c r="AO57" s="91">
        <f t="shared" si="10"/>
        <v>0</v>
      </c>
      <c r="AP57" s="103"/>
      <c r="AQ57" s="91">
        <f t="shared" si="18"/>
        <v>0</v>
      </c>
      <c r="AR57" s="103"/>
      <c r="AS57" s="103"/>
      <c r="AT57" s="91">
        <f t="shared" si="11"/>
        <v>0</v>
      </c>
      <c r="AU57" s="103"/>
      <c r="AV57" s="103"/>
      <c r="AW57" s="103"/>
      <c r="AX57" s="91">
        <f t="shared" si="12"/>
        <v>0</v>
      </c>
      <c r="AY57" s="103"/>
      <c r="AZ57" s="91">
        <f t="shared" si="13"/>
        <v>0</v>
      </c>
      <c r="BA57" s="103"/>
      <c r="BB57" s="103"/>
      <c r="BC57" s="96"/>
      <c r="BD57" s="91">
        <f t="shared" si="14"/>
        <v>0</v>
      </c>
      <c r="BE57" s="103"/>
      <c r="BF57" s="96"/>
      <c r="BG57" s="91">
        <f t="shared" si="15"/>
        <v>0</v>
      </c>
      <c r="BH57" s="106"/>
      <c r="BI57" s="109">
        <f t="shared" si="16"/>
        <v>0</v>
      </c>
      <c r="BJ57" s="10"/>
      <c r="BK57" s="10"/>
      <c r="BL57" s="10"/>
      <c r="BM57" s="10"/>
    </row>
    <row r="58" spans="1:65" ht="15.75" customHeight="1" thickBot="1">
      <c r="A58" s="6" t="s">
        <v>46</v>
      </c>
      <c r="B58" s="53">
        <f t="shared" si="17"/>
        <v>91</v>
      </c>
      <c r="C58" s="53"/>
      <c r="D58" s="80"/>
      <c r="E58" s="80"/>
      <c r="F58" s="80">
        <v>2</v>
      </c>
      <c r="G58" s="80">
        <v>1</v>
      </c>
      <c r="H58" s="80"/>
      <c r="I58" s="80">
        <v>1</v>
      </c>
      <c r="J58" s="80"/>
      <c r="K58" s="80">
        <v>2</v>
      </c>
      <c r="L58" s="80"/>
      <c r="M58" s="80">
        <v>6</v>
      </c>
      <c r="N58" s="80"/>
      <c r="O58" s="80">
        <v>7</v>
      </c>
      <c r="P58" s="75">
        <f t="shared" si="2"/>
        <v>19</v>
      </c>
      <c r="Q58" s="65"/>
      <c r="R58" s="73"/>
      <c r="S58" s="91">
        <f t="shared" si="3"/>
        <v>0</v>
      </c>
      <c r="T58" s="103">
        <v>2</v>
      </c>
      <c r="U58" s="103">
        <v>2</v>
      </c>
      <c r="V58" s="91">
        <f t="shared" si="4"/>
        <v>4</v>
      </c>
      <c r="W58" s="103">
        <v>4</v>
      </c>
      <c r="X58" s="91">
        <f t="shared" si="5"/>
        <v>4</v>
      </c>
      <c r="Y58" s="96"/>
      <c r="Z58" s="91">
        <f t="shared" si="6"/>
        <v>0</v>
      </c>
      <c r="AA58" s="103">
        <v>4</v>
      </c>
      <c r="AB58" s="91">
        <f t="shared" si="7"/>
        <v>4</v>
      </c>
      <c r="AC58" s="96"/>
      <c r="AD58" s="96"/>
      <c r="AE58" s="96">
        <v>1</v>
      </c>
      <c r="AF58" s="91">
        <f t="shared" si="8"/>
        <v>1</v>
      </c>
      <c r="AG58" s="86">
        <v>7</v>
      </c>
      <c r="AH58" s="86"/>
      <c r="AI58" s="96">
        <v>4</v>
      </c>
      <c r="AJ58" s="96">
        <v>1</v>
      </c>
      <c r="AK58" s="96"/>
      <c r="AL58" s="96"/>
      <c r="AM58" s="91">
        <f t="shared" si="9"/>
        <v>12</v>
      </c>
      <c r="AN58" s="103">
        <v>2</v>
      </c>
      <c r="AO58" s="91">
        <f t="shared" si="10"/>
        <v>2</v>
      </c>
      <c r="AP58" s="103"/>
      <c r="AQ58" s="91">
        <f t="shared" si="18"/>
        <v>0</v>
      </c>
      <c r="AR58" s="103">
        <v>4</v>
      </c>
      <c r="AS58" s="103">
        <v>2</v>
      </c>
      <c r="AT58" s="91">
        <f t="shared" si="11"/>
        <v>6</v>
      </c>
      <c r="AU58" s="103">
        <v>2</v>
      </c>
      <c r="AV58" s="103">
        <v>10</v>
      </c>
      <c r="AW58" s="103">
        <v>3</v>
      </c>
      <c r="AX58" s="91">
        <f t="shared" si="12"/>
        <v>15</v>
      </c>
      <c r="AY58" s="103">
        <v>6</v>
      </c>
      <c r="AZ58" s="91">
        <f t="shared" si="13"/>
        <v>6</v>
      </c>
      <c r="BA58" s="103">
        <v>1</v>
      </c>
      <c r="BB58" s="103">
        <v>4</v>
      </c>
      <c r="BC58" s="96">
        <v>4</v>
      </c>
      <c r="BD58" s="91">
        <f t="shared" si="14"/>
        <v>9</v>
      </c>
      <c r="BE58" s="103">
        <v>2</v>
      </c>
      <c r="BF58" s="96">
        <v>3</v>
      </c>
      <c r="BG58" s="91">
        <f t="shared" si="15"/>
        <v>5</v>
      </c>
      <c r="BH58" s="106">
        <v>4</v>
      </c>
      <c r="BI58" s="109">
        <f t="shared" si="16"/>
        <v>4</v>
      </c>
      <c r="BJ58" s="10"/>
      <c r="BK58" s="10"/>
      <c r="BL58" s="10"/>
      <c r="BM58" s="10"/>
    </row>
    <row r="59" spans="1:65" ht="15.75" customHeight="1" thickBot="1">
      <c r="A59" s="6" t="s">
        <v>47</v>
      </c>
      <c r="B59" s="53">
        <f t="shared" si="17"/>
        <v>41</v>
      </c>
      <c r="C59" s="53"/>
      <c r="D59" s="80"/>
      <c r="E59" s="80">
        <v>1</v>
      </c>
      <c r="F59" s="80"/>
      <c r="G59" s="80"/>
      <c r="H59" s="80"/>
      <c r="I59" s="80"/>
      <c r="J59" s="80"/>
      <c r="K59" s="80"/>
      <c r="L59" s="80"/>
      <c r="M59" s="80">
        <v>3</v>
      </c>
      <c r="N59" s="80"/>
      <c r="O59" s="80">
        <v>2</v>
      </c>
      <c r="P59" s="75">
        <f t="shared" si="2"/>
        <v>6</v>
      </c>
      <c r="Q59" s="65"/>
      <c r="R59" s="73">
        <v>1</v>
      </c>
      <c r="S59" s="91">
        <f t="shared" si="3"/>
        <v>1</v>
      </c>
      <c r="T59" s="103"/>
      <c r="U59" s="103"/>
      <c r="V59" s="91">
        <f t="shared" si="4"/>
        <v>0</v>
      </c>
      <c r="W59" s="103"/>
      <c r="X59" s="91">
        <f t="shared" si="5"/>
        <v>0</v>
      </c>
      <c r="Y59" s="96"/>
      <c r="Z59" s="91">
        <f t="shared" si="6"/>
        <v>0</v>
      </c>
      <c r="AA59" s="103">
        <v>4</v>
      </c>
      <c r="AB59" s="91">
        <f t="shared" si="7"/>
        <v>4</v>
      </c>
      <c r="AC59" s="96"/>
      <c r="AD59" s="96"/>
      <c r="AE59" s="96"/>
      <c r="AF59" s="91">
        <f t="shared" si="8"/>
        <v>0</v>
      </c>
      <c r="AG59" s="86">
        <v>3</v>
      </c>
      <c r="AH59" s="86"/>
      <c r="AI59" s="96">
        <v>1</v>
      </c>
      <c r="AJ59" s="96">
        <v>2</v>
      </c>
      <c r="AK59" s="96"/>
      <c r="AL59" s="96"/>
      <c r="AM59" s="91">
        <f t="shared" si="9"/>
        <v>6</v>
      </c>
      <c r="AN59" s="103">
        <v>2</v>
      </c>
      <c r="AO59" s="91">
        <f t="shared" si="10"/>
        <v>2</v>
      </c>
      <c r="AP59" s="103"/>
      <c r="AQ59" s="91">
        <f t="shared" si="18"/>
        <v>0</v>
      </c>
      <c r="AR59" s="103">
        <v>2</v>
      </c>
      <c r="AS59" s="103">
        <v>2</v>
      </c>
      <c r="AT59" s="91">
        <f t="shared" si="11"/>
        <v>4</v>
      </c>
      <c r="AU59" s="103"/>
      <c r="AV59" s="103">
        <v>2</v>
      </c>
      <c r="AW59" s="103"/>
      <c r="AX59" s="91">
        <f t="shared" si="12"/>
        <v>2</v>
      </c>
      <c r="AY59" s="103">
        <v>7</v>
      </c>
      <c r="AZ59" s="91">
        <f t="shared" si="13"/>
        <v>7</v>
      </c>
      <c r="BA59" s="103">
        <v>2</v>
      </c>
      <c r="BB59" s="103"/>
      <c r="BC59" s="96">
        <v>1</v>
      </c>
      <c r="BD59" s="91">
        <f t="shared" si="14"/>
        <v>3</v>
      </c>
      <c r="BE59" s="103">
        <v>2</v>
      </c>
      <c r="BF59" s="96">
        <v>1</v>
      </c>
      <c r="BG59" s="91">
        <f t="shared" si="15"/>
        <v>3</v>
      </c>
      <c r="BH59" s="106">
        <v>3</v>
      </c>
      <c r="BI59" s="109">
        <f t="shared" si="16"/>
        <v>3</v>
      </c>
      <c r="BJ59" s="10"/>
      <c r="BK59" s="10"/>
      <c r="BL59" s="10"/>
      <c r="BM59" s="10"/>
    </row>
    <row r="60" spans="1:65" ht="15.75" customHeight="1" thickBot="1">
      <c r="A60" s="7" t="s">
        <v>28</v>
      </c>
      <c r="B60" s="53">
        <f t="shared" si="17"/>
        <v>0</v>
      </c>
      <c r="C60" s="53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75">
        <f t="shared" si="2"/>
        <v>0</v>
      </c>
      <c r="Q60" s="65"/>
      <c r="R60" s="73"/>
      <c r="S60" s="91">
        <f t="shared" si="3"/>
        <v>0</v>
      </c>
      <c r="T60" s="103"/>
      <c r="U60" s="103"/>
      <c r="V60" s="91">
        <f t="shared" si="4"/>
        <v>0</v>
      </c>
      <c r="W60" s="103"/>
      <c r="X60" s="91">
        <f t="shared" si="5"/>
        <v>0</v>
      </c>
      <c r="Y60" s="96"/>
      <c r="Z60" s="91">
        <f t="shared" si="6"/>
        <v>0</v>
      </c>
      <c r="AA60" s="103"/>
      <c r="AB60" s="91">
        <f t="shared" si="7"/>
        <v>0</v>
      </c>
      <c r="AC60" s="96"/>
      <c r="AD60" s="96"/>
      <c r="AE60" s="96"/>
      <c r="AF60" s="91">
        <f t="shared" si="8"/>
        <v>0</v>
      </c>
      <c r="AG60" s="86"/>
      <c r="AH60" s="86"/>
      <c r="AI60" s="96"/>
      <c r="AJ60" s="96"/>
      <c r="AK60" s="96"/>
      <c r="AL60" s="96"/>
      <c r="AM60" s="91">
        <f t="shared" si="9"/>
        <v>0</v>
      </c>
      <c r="AN60" s="103"/>
      <c r="AO60" s="91">
        <f t="shared" si="10"/>
        <v>0</v>
      </c>
      <c r="AP60" s="103"/>
      <c r="AQ60" s="91">
        <f t="shared" si="18"/>
        <v>0</v>
      </c>
      <c r="AR60" s="103"/>
      <c r="AS60" s="103"/>
      <c r="AT60" s="91">
        <f t="shared" si="11"/>
        <v>0</v>
      </c>
      <c r="AU60" s="103"/>
      <c r="AV60" s="103"/>
      <c r="AW60" s="103"/>
      <c r="AX60" s="91">
        <f t="shared" si="12"/>
        <v>0</v>
      </c>
      <c r="AY60" s="103"/>
      <c r="AZ60" s="91">
        <f t="shared" si="13"/>
        <v>0</v>
      </c>
      <c r="BA60" s="103"/>
      <c r="BB60" s="103"/>
      <c r="BC60" s="96"/>
      <c r="BD60" s="91">
        <f t="shared" si="14"/>
        <v>0</v>
      </c>
      <c r="BE60" s="103"/>
      <c r="BF60" s="96"/>
      <c r="BG60" s="91">
        <f t="shared" si="15"/>
        <v>0</v>
      </c>
      <c r="BH60" s="106"/>
      <c r="BI60" s="109">
        <f t="shared" si="16"/>
        <v>0</v>
      </c>
      <c r="BJ60" s="10"/>
      <c r="BK60" s="10"/>
      <c r="BL60" s="10"/>
      <c r="BM60" s="10"/>
    </row>
    <row r="61" spans="1:65" ht="15.75" customHeight="1" thickBot="1">
      <c r="A61" s="7" t="s">
        <v>163</v>
      </c>
      <c r="B61" s="53">
        <f t="shared" si="17"/>
        <v>1</v>
      </c>
      <c r="C61" s="53"/>
      <c r="D61" s="80">
        <v>1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75">
        <f t="shared" si="2"/>
        <v>1</v>
      </c>
      <c r="Q61" s="65"/>
      <c r="R61" s="73"/>
      <c r="S61" s="91">
        <f t="shared" si="3"/>
        <v>0</v>
      </c>
      <c r="T61" s="103"/>
      <c r="U61" s="103"/>
      <c r="V61" s="91">
        <f t="shared" si="4"/>
        <v>0</v>
      </c>
      <c r="W61" s="103"/>
      <c r="X61" s="91">
        <f t="shared" si="5"/>
        <v>0</v>
      </c>
      <c r="Y61" s="96"/>
      <c r="Z61" s="91">
        <f t="shared" si="6"/>
        <v>0</v>
      </c>
      <c r="AA61" s="103"/>
      <c r="AB61" s="91">
        <f t="shared" si="7"/>
        <v>0</v>
      </c>
      <c r="AC61" s="96"/>
      <c r="AD61" s="96"/>
      <c r="AE61" s="96"/>
      <c r="AF61" s="91">
        <f t="shared" si="8"/>
        <v>0</v>
      </c>
      <c r="AG61" s="86"/>
      <c r="AH61" s="86"/>
      <c r="AI61" s="96"/>
      <c r="AJ61" s="96"/>
      <c r="AK61" s="96"/>
      <c r="AL61" s="96"/>
      <c r="AM61" s="91">
        <f t="shared" si="9"/>
        <v>0</v>
      </c>
      <c r="AN61" s="103"/>
      <c r="AO61" s="91">
        <f t="shared" si="10"/>
        <v>0</v>
      </c>
      <c r="AP61" s="103"/>
      <c r="AQ61" s="91">
        <f t="shared" si="18"/>
        <v>0</v>
      </c>
      <c r="AR61" s="103"/>
      <c r="AS61" s="103"/>
      <c r="AT61" s="91">
        <f t="shared" si="11"/>
        <v>0</v>
      </c>
      <c r="AU61" s="103"/>
      <c r="AV61" s="103"/>
      <c r="AW61" s="103"/>
      <c r="AX61" s="91">
        <f t="shared" si="12"/>
        <v>0</v>
      </c>
      <c r="AY61" s="103"/>
      <c r="AZ61" s="91">
        <f t="shared" si="13"/>
        <v>0</v>
      </c>
      <c r="BA61" s="103"/>
      <c r="BB61" s="103"/>
      <c r="BC61" s="96"/>
      <c r="BD61" s="91">
        <f t="shared" si="14"/>
        <v>0</v>
      </c>
      <c r="BE61" s="103"/>
      <c r="BF61" s="96"/>
      <c r="BG61" s="91">
        <f t="shared" si="15"/>
        <v>0</v>
      </c>
      <c r="BH61" s="106"/>
      <c r="BI61" s="109">
        <f t="shared" si="16"/>
        <v>0</v>
      </c>
      <c r="BJ61" s="10"/>
      <c r="BK61" s="10"/>
      <c r="BL61" s="10"/>
      <c r="BM61" s="10"/>
    </row>
    <row r="62" spans="1:65" ht="15.75" customHeight="1" thickBot="1">
      <c r="A62" s="6" t="s">
        <v>49</v>
      </c>
      <c r="B62" s="53">
        <f t="shared" si="17"/>
        <v>14</v>
      </c>
      <c r="C62" s="53"/>
      <c r="D62" s="80"/>
      <c r="E62" s="80"/>
      <c r="F62" s="80">
        <v>1</v>
      </c>
      <c r="G62" s="80"/>
      <c r="H62" s="80"/>
      <c r="I62" s="80">
        <v>2</v>
      </c>
      <c r="J62" s="80"/>
      <c r="K62" s="80"/>
      <c r="L62" s="80"/>
      <c r="M62" s="80"/>
      <c r="N62" s="80"/>
      <c r="O62" s="80">
        <v>1</v>
      </c>
      <c r="P62" s="75">
        <f t="shared" si="2"/>
        <v>4</v>
      </c>
      <c r="Q62" s="65"/>
      <c r="R62" s="73">
        <v>1</v>
      </c>
      <c r="S62" s="91">
        <f t="shared" si="3"/>
        <v>1</v>
      </c>
      <c r="T62" s="103"/>
      <c r="U62" s="103"/>
      <c r="V62" s="91">
        <f t="shared" si="4"/>
        <v>0</v>
      </c>
      <c r="W62" s="103">
        <v>1</v>
      </c>
      <c r="X62" s="91">
        <f t="shared" si="5"/>
        <v>1</v>
      </c>
      <c r="Y62" s="96"/>
      <c r="Z62" s="91">
        <f t="shared" si="6"/>
        <v>0</v>
      </c>
      <c r="AA62" s="103"/>
      <c r="AB62" s="91">
        <f t="shared" si="7"/>
        <v>0</v>
      </c>
      <c r="AC62" s="96"/>
      <c r="AD62" s="96"/>
      <c r="AE62" s="96"/>
      <c r="AF62" s="91">
        <f t="shared" si="8"/>
        <v>0</v>
      </c>
      <c r="AG62" s="86"/>
      <c r="AH62" s="86"/>
      <c r="AI62" s="96">
        <v>1</v>
      </c>
      <c r="AJ62" s="96"/>
      <c r="AK62" s="96"/>
      <c r="AL62" s="96"/>
      <c r="AM62" s="91">
        <f t="shared" si="9"/>
        <v>1</v>
      </c>
      <c r="AN62" s="103"/>
      <c r="AO62" s="91">
        <f t="shared" si="10"/>
        <v>0</v>
      </c>
      <c r="AP62" s="103"/>
      <c r="AQ62" s="91">
        <f t="shared" si="18"/>
        <v>0</v>
      </c>
      <c r="AR62" s="103"/>
      <c r="AS62" s="103"/>
      <c r="AT62" s="91">
        <f t="shared" si="11"/>
        <v>0</v>
      </c>
      <c r="AU62" s="103"/>
      <c r="AV62" s="103">
        <v>3</v>
      </c>
      <c r="AW62" s="103"/>
      <c r="AX62" s="91">
        <f t="shared" si="12"/>
        <v>3</v>
      </c>
      <c r="AY62" s="103">
        <v>1</v>
      </c>
      <c r="AZ62" s="91">
        <f t="shared" si="13"/>
        <v>1</v>
      </c>
      <c r="BA62" s="103"/>
      <c r="BB62" s="103"/>
      <c r="BC62" s="96">
        <v>2</v>
      </c>
      <c r="BD62" s="91">
        <f t="shared" si="14"/>
        <v>2</v>
      </c>
      <c r="BE62" s="103"/>
      <c r="BF62" s="96"/>
      <c r="BG62" s="91">
        <f t="shared" si="15"/>
        <v>0</v>
      </c>
      <c r="BH62" s="106">
        <v>1</v>
      </c>
      <c r="BI62" s="109">
        <f t="shared" si="16"/>
        <v>1</v>
      </c>
      <c r="BJ62" s="10"/>
      <c r="BK62" s="10"/>
      <c r="BL62" s="10"/>
      <c r="BM62" s="10"/>
    </row>
    <row r="63" spans="1:65" ht="15.75" customHeight="1" thickBot="1">
      <c r="A63" s="6" t="s">
        <v>50</v>
      </c>
      <c r="B63" s="53">
        <f t="shared" si="17"/>
        <v>7</v>
      </c>
      <c r="C63" s="53"/>
      <c r="D63" s="80"/>
      <c r="E63" s="80"/>
      <c r="F63" s="80"/>
      <c r="G63" s="80"/>
      <c r="H63" s="80"/>
      <c r="I63" s="80">
        <v>1</v>
      </c>
      <c r="J63" s="80"/>
      <c r="K63" s="80">
        <v>1</v>
      </c>
      <c r="L63" s="80"/>
      <c r="M63" s="80">
        <v>1</v>
      </c>
      <c r="N63" s="80"/>
      <c r="O63" s="80"/>
      <c r="P63" s="75">
        <f t="shared" si="2"/>
        <v>3</v>
      </c>
      <c r="Q63" s="65"/>
      <c r="R63" s="73">
        <v>1</v>
      </c>
      <c r="S63" s="91">
        <f t="shared" si="3"/>
        <v>1</v>
      </c>
      <c r="T63" s="103"/>
      <c r="U63" s="103"/>
      <c r="V63" s="91">
        <f t="shared" si="4"/>
        <v>0</v>
      </c>
      <c r="W63" s="103"/>
      <c r="X63" s="91">
        <f t="shared" si="5"/>
        <v>0</v>
      </c>
      <c r="Y63" s="96"/>
      <c r="Z63" s="91">
        <f t="shared" si="6"/>
        <v>0</v>
      </c>
      <c r="AA63" s="103"/>
      <c r="AB63" s="91">
        <f t="shared" si="7"/>
        <v>0</v>
      </c>
      <c r="AC63" s="96"/>
      <c r="AD63" s="96"/>
      <c r="AE63" s="96"/>
      <c r="AF63" s="91">
        <f t="shared" si="8"/>
        <v>0</v>
      </c>
      <c r="AG63" s="86"/>
      <c r="AH63" s="86"/>
      <c r="AI63" s="96">
        <v>1</v>
      </c>
      <c r="AJ63" s="96"/>
      <c r="AK63" s="96"/>
      <c r="AL63" s="96"/>
      <c r="AM63" s="91">
        <f t="shared" si="9"/>
        <v>1</v>
      </c>
      <c r="AN63" s="103"/>
      <c r="AO63" s="91">
        <f t="shared" si="10"/>
        <v>0</v>
      </c>
      <c r="AP63" s="103">
        <v>1</v>
      </c>
      <c r="AQ63" s="91">
        <f t="shared" si="18"/>
        <v>1</v>
      </c>
      <c r="AR63" s="103"/>
      <c r="AS63" s="103"/>
      <c r="AT63" s="91">
        <f t="shared" si="11"/>
        <v>0</v>
      </c>
      <c r="AU63" s="103"/>
      <c r="AV63" s="103"/>
      <c r="AW63" s="103"/>
      <c r="AX63" s="91">
        <f t="shared" si="12"/>
        <v>0</v>
      </c>
      <c r="AY63" s="103">
        <v>1</v>
      </c>
      <c r="AZ63" s="91">
        <f t="shared" si="13"/>
        <v>1</v>
      </c>
      <c r="BA63" s="103"/>
      <c r="BB63" s="103"/>
      <c r="BC63" s="96"/>
      <c r="BD63" s="91">
        <f t="shared" si="14"/>
        <v>0</v>
      </c>
      <c r="BE63" s="103"/>
      <c r="BF63" s="96"/>
      <c r="BG63" s="91">
        <f t="shared" si="15"/>
        <v>0</v>
      </c>
      <c r="BH63" s="106"/>
      <c r="BI63" s="109">
        <f t="shared" si="16"/>
        <v>0</v>
      </c>
      <c r="BJ63" s="10"/>
      <c r="BK63" s="10"/>
      <c r="BL63" s="10"/>
      <c r="BM63" s="10"/>
    </row>
    <row r="64" spans="1:65" ht="15.75" customHeight="1" thickBot="1">
      <c r="A64" s="6" t="s">
        <v>51</v>
      </c>
      <c r="B64" s="53">
        <f t="shared" si="17"/>
        <v>3</v>
      </c>
      <c r="C64" s="53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75">
        <f t="shared" si="2"/>
        <v>0</v>
      </c>
      <c r="Q64" s="65"/>
      <c r="R64" s="73"/>
      <c r="S64" s="91">
        <f t="shared" si="3"/>
        <v>0</v>
      </c>
      <c r="T64" s="103"/>
      <c r="U64" s="103"/>
      <c r="V64" s="91">
        <f t="shared" si="4"/>
        <v>0</v>
      </c>
      <c r="W64" s="103"/>
      <c r="X64" s="91">
        <f t="shared" si="5"/>
        <v>0</v>
      </c>
      <c r="Y64" s="96"/>
      <c r="Z64" s="91">
        <f t="shared" si="6"/>
        <v>0</v>
      </c>
      <c r="AA64" s="103"/>
      <c r="AB64" s="91">
        <f t="shared" si="7"/>
        <v>0</v>
      </c>
      <c r="AC64" s="96"/>
      <c r="AD64" s="96"/>
      <c r="AE64" s="96"/>
      <c r="AF64" s="91">
        <f t="shared" si="8"/>
        <v>0</v>
      </c>
      <c r="AG64" s="86"/>
      <c r="AH64" s="86"/>
      <c r="AI64" s="96"/>
      <c r="AJ64" s="96">
        <v>3</v>
      </c>
      <c r="AK64" s="96"/>
      <c r="AL64" s="96"/>
      <c r="AM64" s="91">
        <f t="shared" si="9"/>
        <v>3</v>
      </c>
      <c r="AN64" s="103"/>
      <c r="AO64" s="91">
        <f t="shared" si="10"/>
        <v>0</v>
      </c>
      <c r="AP64" s="103"/>
      <c r="AQ64" s="91">
        <f t="shared" si="18"/>
        <v>0</v>
      </c>
      <c r="AR64" s="103"/>
      <c r="AS64" s="103"/>
      <c r="AT64" s="91">
        <f t="shared" si="11"/>
        <v>0</v>
      </c>
      <c r="AU64" s="103"/>
      <c r="AV64" s="103"/>
      <c r="AW64" s="103"/>
      <c r="AX64" s="91">
        <f t="shared" si="12"/>
        <v>0</v>
      </c>
      <c r="AY64" s="103"/>
      <c r="AZ64" s="91">
        <f t="shared" si="13"/>
        <v>0</v>
      </c>
      <c r="BA64" s="103"/>
      <c r="BB64" s="103"/>
      <c r="BC64" s="96"/>
      <c r="BD64" s="91">
        <f t="shared" si="14"/>
        <v>0</v>
      </c>
      <c r="BE64" s="103"/>
      <c r="BF64" s="81" t="s">
        <v>152</v>
      </c>
      <c r="BG64" s="91">
        <f t="shared" si="15"/>
        <v>0</v>
      </c>
      <c r="BH64" s="106"/>
      <c r="BI64" s="109">
        <f t="shared" si="16"/>
        <v>0</v>
      </c>
      <c r="BJ64" s="10"/>
      <c r="BK64" s="10"/>
      <c r="BL64" s="10"/>
      <c r="BM64" s="10"/>
    </row>
    <row r="65" spans="1:65" ht="15.75" customHeight="1" thickBot="1">
      <c r="A65" s="6" t="s">
        <v>52</v>
      </c>
      <c r="B65" s="53">
        <f t="shared" si="17"/>
        <v>0</v>
      </c>
      <c r="C65" s="53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75">
        <f t="shared" si="2"/>
        <v>0</v>
      </c>
      <c r="Q65" s="65"/>
      <c r="R65" s="73"/>
      <c r="S65" s="91">
        <f t="shared" si="3"/>
        <v>0</v>
      </c>
      <c r="T65" s="103"/>
      <c r="U65" s="103"/>
      <c r="V65" s="91">
        <f t="shared" si="4"/>
        <v>0</v>
      </c>
      <c r="W65" s="103"/>
      <c r="X65" s="91">
        <f t="shared" si="5"/>
        <v>0</v>
      </c>
      <c r="Y65" s="96"/>
      <c r="Z65" s="91">
        <f t="shared" si="6"/>
        <v>0</v>
      </c>
      <c r="AA65" s="103"/>
      <c r="AB65" s="91">
        <f t="shared" si="7"/>
        <v>0</v>
      </c>
      <c r="AC65" s="96"/>
      <c r="AD65" s="96"/>
      <c r="AE65" s="96"/>
      <c r="AF65" s="91">
        <f t="shared" si="8"/>
        <v>0</v>
      </c>
      <c r="AG65" s="86"/>
      <c r="AH65" s="86"/>
      <c r="AI65" s="96"/>
      <c r="AJ65" s="96"/>
      <c r="AK65" s="96"/>
      <c r="AL65" s="96"/>
      <c r="AM65" s="91">
        <f t="shared" si="9"/>
        <v>0</v>
      </c>
      <c r="AN65" s="103"/>
      <c r="AO65" s="91">
        <f t="shared" si="10"/>
        <v>0</v>
      </c>
      <c r="AP65" s="103"/>
      <c r="AQ65" s="91">
        <f t="shared" si="18"/>
        <v>0</v>
      </c>
      <c r="AR65" s="103"/>
      <c r="AS65" s="103"/>
      <c r="AT65" s="91">
        <f t="shared" si="11"/>
        <v>0</v>
      </c>
      <c r="AU65" s="103"/>
      <c r="AV65" s="103"/>
      <c r="AW65" s="103"/>
      <c r="AX65" s="91">
        <f t="shared" si="12"/>
        <v>0</v>
      </c>
      <c r="AY65" s="103"/>
      <c r="AZ65" s="91">
        <f t="shared" si="13"/>
        <v>0</v>
      </c>
      <c r="BA65" s="103"/>
      <c r="BB65" s="103"/>
      <c r="BC65" s="96"/>
      <c r="BD65" s="91">
        <f t="shared" si="14"/>
        <v>0</v>
      </c>
      <c r="BE65" s="103"/>
      <c r="BF65" s="96"/>
      <c r="BG65" s="91">
        <f t="shared" si="15"/>
        <v>0</v>
      </c>
      <c r="BH65" s="106"/>
      <c r="BI65" s="109">
        <f t="shared" si="16"/>
        <v>0</v>
      </c>
      <c r="BJ65" s="10"/>
      <c r="BK65" s="10"/>
      <c r="BL65" s="10"/>
      <c r="BM65" s="10"/>
    </row>
    <row r="66" spans="1:65" ht="15.75" customHeight="1" thickBot="1">
      <c r="A66" s="6" t="s">
        <v>53</v>
      </c>
      <c r="B66" s="53">
        <f t="shared" ref="B66:B97" si="19">SUM(P66+S66++V66+X66+Z66+AB66+AF66+AM66+AO66+AQ66+AT66+AX66+AZ66+BD66+BG66+BI66)</f>
        <v>97</v>
      </c>
      <c r="C66" s="53"/>
      <c r="D66" s="80">
        <v>1</v>
      </c>
      <c r="E66" s="80"/>
      <c r="F66" s="80">
        <v>3</v>
      </c>
      <c r="G66" s="80"/>
      <c r="H66" s="80"/>
      <c r="I66" s="80">
        <v>1</v>
      </c>
      <c r="J66" s="80"/>
      <c r="K66" s="80"/>
      <c r="L66" s="80"/>
      <c r="M66" s="80">
        <v>2</v>
      </c>
      <c r="N66" s="80"/>
      <c r="O66" s="80">
        <v>7</v>
      </c>
      <c r="P66" s="75">
        <f t="shared" si="2"/>
        <v>14</v>
      </c>
      <c r="Q66" s="65"/>
      <c r="R66" s="73"/>
      <c r="S66" s="91">
        <f t="shared" si="3"/>
        <v>0</v>
      </c>
      <c r="T66" s="103"/>
      <c r="U66" s="103">
        <v>16</v>
      </c>
      <c r="V66" s="91">
        <f t="shared" si="4"/>
        <v>16</v>
      </c>
      <c r="W66" s="103">
        <v>3</v>
      </c>
      <c r="X66" s="91">
        <f t="shared" si="5"/>
        <v>3</v>
      </c>
      <c r="Y66" s="96"/>
      <c r="Z66" s="91">
        <f t="shared" si="6"/>
        <v>0</v>
      </c>
      <c r="AA66" s="103">
        <v>6</v>
      </c>
      <c r="AB66" s="91">
        <f t="shared" si="7"/>
        <v>6</v>
      </c>
      <c r="AC66" s="96"/>
      <c r="AD66" s="96"/>
      <c r="AE66" s="96"/>
      <c r="AF66" s="91">
        <f t="shared" si="8"/>
        <v>0</v>
      </c>
      <c r="AG66" s="86"/>
      <c r="AH66" s="86"/>
      <c r="AI66" s="96">
        <v>2</v>
      </c>
      <c r="AJ66" s="96">
        <v>4</v>
      </c>
      <c r="AK66" s="96"/>
      <c r="AL66" s="96"/>
      <c r="AM66" s="91">
        <f t="shared" si="9"/>
        <v>6</v>
      </c>
      <c r="AN66" s="103">
        <v>2</v>
      </c>
      <c r="AO66" s="91">
        <f t="shared" si="10"/>
        <v>2</v>
      </c>
      <c r="AP66" s="103"/>
      <c r="AQ66" s="91">
        <f t="shared" ref="AQ66:AQ97" si="20">SUM(AP66:AP66)</f>
        <v>0</v>
      </c>
      <c r="AR66" s="103">
        <v>8</v>
      </c>
      <c r="AS66" s="103"/>
      <c r="AT66" s="91">
        <f t="shared" si="11"/>
        <v>8</v>
      </c>
      <c r="AU66" s="103">
        <v>2</v>
      </c>
      <c r="AV66" s="103">
        <v>15</v>
      </c>
      <c r="AW66" s="103">
        <v>1</v>
      </c>
      <c r="AX66" s="91">
        <f t="shared" si="12"/>
        <v>18</v>
      </c>
      <c r="AY66" s="103"/>
      <c r="AZ66" s="91">
        <f t="shared" si="13"/>
        <v>0</v>
      </c>
      <c r="BA66" s="103">
        <v>6</v>
      </c>
      <c r="BB66" s="103"/>
      <c r="BC66" s="96">
        <v>8</v>
      </c>
      <c r="BD66" s="91">
        <f t="shared" si="14"/>
        <v>14</v>
      </c>
      <c r="BE66" s="103">
        <v>1</v>
      </c>
      <c r="BF66" s="96">
        <v>1</v>
      </c>
      <c r="BG66" s="91">
        <f t="shared" si="15"/>
        <v>2</v>
      </c>
      <c r="BH66" s="106">
        <v>8</v>
      </c>
      <c r="BI66" s="109">
        <f t="shared" si="16"/>
        <v>8</v>
      </c>
      <c r="BJ66" s="10"/>
      <c r="BK66" s="10"/>
      <c r="BL66" s="10"/>
      <c r="BM66" s="10"/>
    </row>
    <row r="67" spans="1:65" ht="15.75" customHeight="1" thickBot="1">
      <c r="A67" s="6" t="s">
        <v>54</v>
      </c>
      <c r="B67" s="53">
        <f t="shared" si="19"/>
        <v>371</v>
      </c>
      <c r="C67" s="53"/>
      <c r="D67" s="80">
        <v>10</v>
      </c>
      <c r="E67" s="80">
        <v>1</v>
      </c>
      <c r="F67" s="80">
        <v>5</v>
      </c>
      <c r="G67" s="80">
        <v>8</v>
      </c>
      <c r="H67" s="80">
        <v>1</v>
      </c>
      <c r="I67" s="80">
        <v>5</v>
      </c>
      <c r="J67" s="80">
        <v>1</v>
      </c>
      <c r="K67" s="80">
        <v>1</v>
      </c>
      <c r="L67" s="80"/>
      <c r="M67" s="80">
        <v>12</v>
      </c>
      <c r="N67" s="80"/>
      <c r="O67" s="80">
        <v>10</v>
      </c>
      <c r="P67" s="75">
        <f>SUM(D67:O67)</f>
        <v>54</v>
      </c>
      <c r="Q67" s="65">
        <v>17</v>
      </c>
      <c r="R67" s="73">
        <v>3</v>
      </c>
      <c r="S67" s="91">
        <f t="shared" ref="S67:S116" si="21">SUM(Q67:R67)</f>
        <v>20</v>
      </c>
      <c r="T67" s="103">
        <v>21</v>
      </c>
      <c r="U67" s="103">
        <v>1</v>
      </c>
      <c r="V67" s="91">
        <f t="shared" ref="V67:V116" si="22">SUM(T67:U67)</f>
        <v>22</v>
      </c>
      <c r="W67" s="103">
        <v>3</v>
      </c>
      <c r="X67" s="91">
        <f t="shared" ref="X67:X116" si="23">W67</f>
        <v>3</v>
      </c>
      <c r="Y67" s="96"/>
      <c r="Z67" s="91">
        <f t="shared" ref="Z67:Z116" si="24">Y67</f>
        <v>0</v>
      </c>
      <c r="AA67" s="103">
        <v>2</v>
      </c>
      <c r="AB67" s="91">
        <f t="shared" ref="AB67:AB116" si="25">AA67</f>
        <v>2</v>
      </c>
      <c r="AC67" s="96">
        <v>4</v>
      </c>
      <c r="AD67" s="96">
        <v>41</v>
      </c>
      <c r="AE67" s="96">
        <v>30</v>
      </c>
      <c r="AF67" s="91">
        <f t="shared" ref="AF67:AF116" si="26">SUM(AC67:AE67)</f>
        <v>75</v>
      </c>
      <c r="AG67" s="86">
        <v>15</v>
      </c>
      <c r="AH67" s="86">
        <v>2</v>
      </c>
      <c r="AI67" s="96">
        <v>2</v>
      </c>
      <c r="AJ67" s="96">
        <v>8</v>
      </c>
      <c r="AK67" s="96">
        <v>5</v>
      </c>
      <c r="AL67" s="96">
        <v>38</v>
      </c>
      <c r="AM67" s="91">
        <f t="shared" ref="AM67:AM116" si="27">SUM(AG67:AL67)</f>
        <v>70</v>
      </c>
      <c r="AN67" s="103">
        <v>1</v>
      </c>
      <c r="AO67" s="91">
        <f t="shared" ref="AO67:AO116" si="28">AN67</f>
        <v>1</v>
      </c>
      <c r="AP67" s="103"/>
      <c r="AQ67" s="91">
        <f t="shared" si="20"/>
        <v>0</v>
      </c>
      <c r="AR67" s="103">
        <v>2</v>
      </c>
      <c r="AS67" s="103">
        <v>2</v>
      </c>
      <c r="AT67" s="91">
        <f t="shared" ref="AT67:AT116" si="29">SUM(AR67:AS67)</f>
        <v>4</v>
      </c>
      <c r="AU67" s="103">
        <v>46</v>
      </c>
      <c r="AV67" s="103">
        <v>12</v>
      </c>
      <c r="AW67" s="103">
        <v>6</v>
      </c>
      <c r="AX67" s="91">
        <f t="shared" ref="AX67:AX116" si="30">SUM(AU67:AW67)</f>
        <v>64</v>
      </c>
      <c r="AY67" s="103">
        <v>15</v>
      </c>
      <c r="AZ67" s="91">
        <f t="shared" ref="AZ67:AZ116" si="31">AY67</f>
        <v>15</v>
      </c>
      <c r="BA67" s="103">
        <v>2</v>
      </c>
      <c r="BB67" s="103">
        <v>2</v>
      </c>
      <c r="BC67" s="96">
        <v>30</v>
      </c>
      <c r="BD67" s="91">
        <f t="shared" ref="BD67:BD116" si="32">SUM(BA67:BC67)</f>
        <v>34</v>
      </c>
      <c r="BE67" s="103">
        <v>2</v>
      </c>
      <c r="BF67" s="96"/>
      <c r="BG67" s="91">
        <f t="shared" ref="BG67:BG116" si="33">SUM(BE67:BF67)</f>
        <v>2</v>
      </c>
      <c r="BH67" s="106">
        <v>5</v>
      </c>
      <c r="BI67" s="109">
        <f t="shared" ref="BI67:BI116" si="34">BH67</f>
        <v>5</v>
      </c>
      <c r="BJ67" s="10"/>
      <c r="BK67" s="10"/>
      <c r="BL67" s="10"/>
      <c r="BM67" s="10"/>
    </row>
    <row r="68" spans="1:65" ht="15.75" customHeight="1" thickBot="1">
      <c r="A68" s="6" t="s">
        <v>55</v>
      </c>
      <c r="B68" s="53">
        <f t="shared" si="19"/>
        <v>7</v>
      </c>
      <c r="C68" s="53"/>
      <c r="D68" s="80"/>
      <c r="E68" s="80"/>
      <c r="F68" s="80"/>
      <c r="G68" s="80"/>
      <c r="H68" s="80"/>
      <c r="I68" s="80"/>
      <c r="J68" s="80">
        <v>1</v>
      </c>
      <c r="K68" s="80"/>
      <c r="L68" s="80"/>
      <c r="M68" s="80"/>
      <c r="N68" s="80"/>
      <c r="O68" s="80"/>
      <c r="P68" s="75">
        <f>SUM(D68:O68)</f>
        <v>1</v>
      </c>
      <c r="Q68" s="65"/>
      <c r="R68" s="73"/>
      <c r="S68" s="91">
        <f t="shared" si="21"/>
        <v>0</v>
      </c>
      <c r="T68" s="103"/>
      <c r="U68" s="103"/>
      <c r="V68" s="91">
        <f t="shared" si="22"/>
        <v>0</v>
      </c>
      <c r="W68" s="103"/>
      <c r="X68" s="91">
        <f t="shared" si="23"/>
        <v>0</v>
      </c>
      <c r="Y68" s="96"/>
      <c r="Z68" s="91">
        <f t="shared" si="24"/>
        <v>0</v>
      </c>
      <c r="AA68" s="103"/>
      <c r="AB68" s="91">
        <f t="shared" si="25"/>
        <v>0</v>
      </c>
      <c r="AC68" s="96">
        <v>6</v>
      </c>
      <c r="AD68" s="96"/>
      <c r="AE68" s="96"/>
      <c r="AF68" s="91">
        <f t="shared" si="26"/>
        <v>6</v>
      </c>
      <c r="AG68" s="86"/>
      <c r="AH68" s="86"/>
      <c r="AI68" s="96"/>
      <c r="AJ68" s="96"/>
      <c r="AK68" s="96"/>
      <c r="AL68" s="96"/>
      <c r="AM68" s="91">
        <f t="shared" si="27"/>
        <v>0</v>
      </c>
      <c r="AN68" s="103"/>
      <c r="AO68" s="91">
        <f t="shared" si="28"/>
        <v>0</v>
      </c>
      <c r="AP68" s="103"/>
      <c r="AQ68" s="91">
        <f t="shared" si="20"/>
        <v>0</v>
      </c>
      <c r="AR68" s="103"/>
      <c r="AS68" s="103"/>
      <c r="AT68" s="91">
        <f t="shared" si="29"/>
        <v>0</v>
      </c>
      <c r="AU68" s="103"/>
      <c r="AV68" s="103"/>
      <c r="AW68" s="103"/>
      <c r="AX68" s="91">
        <f t="shared" si="30"/>
        <v>0</v>
      </c>
      <c r="AY68" s="103"/>
      <c r="AZ68" s="91">
        <f t="shared" si="31"/>
        <v>0</v>
      </c>
      <c r="BA68" s="103"/>
      <c r="BB68" s="103"/>
      <c r="BC68" s="96"/>
      <c r="BD68" s="91">
        <f t="shared" si="32"/>
        <v>0</v>
      </c>
      <c r="BE68" s="103"/>
      <c r="BF68" s="96"/>
      <c r="BG68" s="91">
        <f t="shared" si="33"/>
        <v>0</v>
      </c>
      <c r="BH68" s="106"/>
      <c r="BI68" s="109">
        <f t="shared" si="34"/>
        <v>0</v>
      </c>
      <c r="BJ68" s="10"/>
      <c r="BK68" s="10"/>
      <c r="BL68" s="10"/>
      <c r="BM68" s="10"/>
    </row>
    <row r="69" spans="1:65" ht="15.75" customHeight="1" thickBot="1">
      <c r="A69" s="6" t="s">
        <v>56</v>
      </c>
      <c r="B69" s="53">
        <f t="shared" si="19"/>
        <v>252</v>
      </c>
      <c r="C69" s="53"/>
      <c r="D69" s="80">
        <v>5</v>
      </c>
      <c r="E69" s="80">
        <v>1</v>
      </c>
      <c r="F69" s="80">
        <v>2</v>
      </c>
      <c r="G69" s="80">
        <v>3</v>
      </c>
      <c r="H69" s="80"/>
      <c r="I69" s="80">
        <v>1</v>
      </c>
      <c r="J69" s="80"/>
      <c r="K69" s="80"/>
      <c r="L69" s="80"/>
      <c r="M69" s="80">
        <v>6</v>
      </c>
      <c r="N69" s="80"/>
      <c r="O69" s="80">
        <v>8</v>
      </c>
      <c r="P69" s="75">
        <f>SUM(D69:O69)</f>
        <v>26</v>
      </c>
      <c r="Q69" s="65">
        <v>8</v>
      </c>
      <c r="R69" s="73">
        <v>10</v>
      </c>
      <c r="S69" s="91">
        <f t="shared" si="21"/>
        <v>18</v>
      </c>
      <c r="T69" s="103">
        <v>24</v>
      </c>
      <c r="U69" s="103"/>
      <c r="V69" s="91">
        <f t="shared" si="22"/>
        <v>24</v>
      </c>
      <c r="W69" s="103"/>
      <c r="X69" s="91">
        <f t="shared" si="23"/>
        <v>0</v>
      </c>
      <c r="Y69" s="96"/>
      <c r="Z69" s="91">
        <f t="shared" si="24"/>
        <v>0</v>
      </c>
      <c r="AA69" s="103"/>
      <c r="AB69" s="91">
        <f t="shared" si="25"/>
        <v>0</v>
      </c>
      <c r="AC69" s="96"/>
      <c r="AD69" s="96">
        <v>8</v>
      </c>
      <c r="AE69" s="96">
        <v>5</v>
      </c>
      <c r="AF69" s="91">
        <f t="shared" si="26"/>
        <v>13</v>
      </c>
      <c r="AG69" s="86">
        <v>6</v>
      </c>
      <c r="AH69" s="86">
        <v>2</v>
      </c>
      <c r="AI69" s="96">
        <v>2</v>
      </c>
      <c r="AJ69" s="96">
        <v>1</v>
      </c>
      <c r="AK69" s="96">
        <v>9</v>
      </c>
      <c r="AL69" s="96">
        <v>9</v>
      </c>
      <c r="AM69" s="91">
        <f t="shared" si="27"/>
        <v>29</v>
      </c>
      <c r="AN69" s="103">
        <v>53</v>
      </c>
      <c r="AO69" s="91">
        <f t="shared" si="28"/>
        <v>53</v>
      </c>
      <c r="AP69" s="103">
        <v>3</v>
      </c>
      <c r="AQ69" s="91">
        <f t="shared" si="20"/>
        <v>3</v>
      </c>
      <c r="AR69" s="103"/>
      <c r="AS69" s="103"/>
      <c r="AT69" s="91">
        <f t="shared" si="29"/>
        <v>0</v>
      </c>
      <c r="AU69" s="103">
        <v>15</v>
      </c>
      <c r="AV69" s="103">
        <v>3</v>
      </c>
      <c r="AW69" s="103">
        <v>3</v>
      </c>
      <c r="AX69" s="91">
        <f t="shared" si="30"/>
        <v>21</v>
      </c>
      <c r="AY69" s="103">
        <v>2</v>
      </c>
      <c r="AZ69" s="91">
        <f t="shared" si="31"/>
        <v>2</v>
      </c>
      <c r="BA69" s="103">
        <v>6</v>
      </c>
      <c r="BB69" s="103">
        <v>1</v>
      </c>
      <c r="BC69" s="96">
        <v>39</v>
      </c>
      <c r="BD69" s="91">
        <f t="shared" si="32"/>
        <v>46</v>
      </c>
      <c r="BE69" s="103">
        <v>5</v>
      </c>
      <c r="BF69" s="96">
        <v>7</v>
      </c>
      <c r="BG69" s="91">
        <f t="shared" si="33"/>
        <v>12</v>
      </c>
      <c r="BH69" s="106">
        <v>5</v>
      </c>
      <c r="BI69" s="109">
        <f t="shared" si="34"/>
        <v>5</v>
      </c>
      <c r="BJ69" s="10"/>
      <c r="BK69" s="10"/>
      <c r="BL69" s="10"/>
      <c r="BM69" s="10"/>
    </row>
    <row r="70" spans="1:65" ht="15.75" customHeight="1" thickBot="1">
      <c r="A70" s="6" t="s">
        <v>57</v>
      </c>
      <c r="B70" s="53">
        <f t="shared" si="19"/>
        <v>788</v>
      </c>
      <c r="C70" s="53"/>
      <c r="D70" s="80">
        <v>15</v>
      </c>
      <c r="E70" s="80">
        <v>10</v>
      </c>
      <c r="F70" s="80">
        <v>6</v>
      </c>
      <c r="G70" s="80">
        <v>17</v>
      </c>
      <c r="H70" s="80">
        <v>6</v>
      </c>
      <c r="I70" s="80">
        <v>2</v>
      </c>
      <c r="J70" s="80">
        <v>9</v>
      </c>
      <c r="K70" s="80">
        <v>1</v>
      </c>
      <c r="L70" s="80"/>
      <c r="M70" s="80">
        <v>21</v>
      </c>
      <c r="N70" s="80"/>
      <c r="O70" s="80">
        <v>170</v>
      </c>
      <c r="P70" s="75">
        <f t="shared" ref="P70:P116" si="35">SUM(D70:O70)</f>
        <v>257</v>
      </c>
      <c r="Q70" s="65">
        <v>2</v>
      </c>
      <c r="R70" s="73">
        <v>6</v>
      </c>
      <c r="S70" s="91">
        <f t="shared" si="21"/>
        <v>8</v>
      </c>
      <c r="T70" s="103">
        <v>26</v>
      </c>
      <c r="U70" s="103">
        <v>5</v>
      </c>
      <c r="V70" s="91">
        <f t="shared" si="22"/>
        <v>31</v>
      </c>
      <c r="W70" s="103">
        <v>12</v>
      </c>
      <c r="X70" s="91">
        <f t="shared" si="23"/>
        <v>12</v>
      </c>
      <c r="Y70" s="96"/>
      <c r="Z70" s="91">
        <f t="shared" si="24"/>
        <v>0</v>
      </c>
      <c r="AA70" s="103">
        <v>12</v>
      </c>
      <c r="AB70" s="91">
        <f t="shared" si="25"/>
        <v>12</v>
      </c>
      <c r="AC70" s="96"/>
      <c r="AD70" s="96">
        <v>3</v>
      </c>
      <c r="AE70" s="96">
        <v>1</v>
      </c>
      <c r="AF70" s="91">
        <f t="shared" si="26"/>
        <v>4</v>
      </c>
      <c r="AG70" s="86">
        <v>28</v>
      </c>
      <c r="AH70" s="86">
        <v>21</v>
      </c>
      <c r="AI70" s="96">
        <v>8</v>
      </c>
      <c r="AJ70" s="96">
        <v>15</v>
      </c>
      <c r="AK70" s="96">
        <v>22</v>
      </c>
      <c r="AL70" s="96"/>
      <c r="AM70" s="91">
        <f t="shared" si="27"/>
        <v>94</v>
      </c>
      <c r="AN70" s="103">
        <v>27</v>
      </c>
      <c r="AO70" s="91">
        <f t="shared" si="28"/>
        <v>27</v>
      </c>
      <c r="AP70" s="103"/>
      <c r="AQ70" s="91">
        <f t="shared" si="20"/>
        <v>0</v>
      </c>
      <c r="AR70" s="103">
        <v>24</v>
      </c>
      <c r="AS70" s="103">
        <v>6</v>
      </c>
      <c r="AT70" s="91">
        <f t="shared" si="29"/>
        <v>30</v>
      </c>
      <c r="AU70" s="103">
        <v>6</v>
      </c>
      <c r="AV70" s="103">
        <v>71</v>
      </c>
      <c r="AW70" s="103">
        <v>6</v>
      </c>
      <c r="AX70" s="91">
        <f t="shared" si="30"/>
        <v>83</v>
      </c>
      <c r="AY70" s="103">
        <v>16</v>
      </c>
      <c r="AZ70" s="91">
        <f t="shared" si="31"/>
        <v>16</v>
      </c>
      <c r="BA70" s="103">
        <v>5</v>
      </c>
      <c r="BB70" s="103">
        <v>12</v>
      </c>
      <c r="BC70" s="96">
        <v>155</v>
      </c>
      <c r="BD70" s="91">
        <f t="shared" si="32"/>
        <v>172</v>
      </c>
      <c r="BE70" s="103">
        <v>19</v>
      </c>
      <c r="BF70" s="96">
        <v>11</v>
      </c>
      <c r="BG70" s="91">
        <f t="shared" si="33"/>
        <v>30</v>
      </c>
      <c r="BH70" s="106">
        <v>12</v>
      </c>
      <c r="BI70" s="109">
        <f t="shared" si="34"/>
        <v>12</v>
      </c>
      <c r="BJ70" s="10"/>
      <c r="BK70" s="10"/>
      <c r="BL70" s="10"/>
      <c r="BM70" s="10"/>
    </row>
    <row r="71" spans="1:65" ht="15.75" customHeight="1" thickBot="1">
      <c r="A71" s="6" t="s">
        <v>58</v>
      </c>
      <c r="B71" s="53">
        <f t="shared" si="19"/>
        <v>47</v>
      </c>
      <c r="C71" s="53"/>
      <c r="D71" s="80"/>
      <c r="E71" s="80"/>
      <c r="F71" s="80">
        <v>1</v>
      </c>
      <c r="G71" s="80">
        <v>3</v>
      </c>
      <c r="H71" s="80"/>
      <c r="I71" s="80"/>
      <c r="J71" s="80"/>
      <c r="K71" s="80"/>
      <c r="L71" s="80"/>
      <c r="M71" s="80">
        <v>2</v>
      </c>
      <c r="N71" s="80"/>
      <c r="O71" s="80">
        <v>2</v>
      </c>
      <c r="P71" s="75">
        <f t="shared" si="35"/>
        <v>8</v>
      </c>
      <c r="Q71" s="65"/>
      <c r="R71" s="73"/>
      <c r="S71" s="91">
        <f t="shared" si="21"/>
        <v>0</v>
      </c>
      <c r="T71" s="103">
        <v>12</v>
      </c>
      <c r="U71" s="103">
        <v>2</v>
      </c>
      <c r="V71" s="91">
        <f t="shared" si="22"/>
        <v>14</v>
      </c>
      <c r="W71" s="103"/>
      <c r="X71" s="91">
        <f t="shared" si="23"/>
        <v>0</v>
      </c>
      <c r="Y71" s="96"/>
      <c r="Z71" s="91">
        <f t="shared" si="24"/>
        <v>0</v>
      </c>
      <c r="AA71" s="103"/>
      <c r="AB71" s="91">
        <f t="shared" si="25"/>
        <v>0</v>
      </c>
      <c r="AC71" s="96"/>
      <c r="AD71" s="96"/>
      <c r="AE71" s="96"/>
      <c r="AF71" s="91">
        <f t="shared" si="26"/>
        <v>0</v>
      </c>
      <c r="AG71" s="86"/>
      <c r="AH71" s="86">
        <v>1</v>
      </c>
      <c r="AI71" s="96"/>
      <c r="AJ71" s="96">
        <v>3</v>
      </c>
      <c r="AK71" s="96"/>
      <c r="AL71" s="96">
        <v>6</v>
      </c>
      <c r="AM71" s="91">
        <f t="shared" si="27"/>
        <v>10</v>
      </c>
      <c r="AN71" s="103"/>
      <c r="AO71" s="91">
        <f t="shared" si="28"/>
        <v>0</v>
      </c>
      <c r="AP71" s="103"/>
      <c r="AQ71" s="91">
        <f t="shared" si="20"/>
        <v>0</v>
      </c>
      <c r="AR71" s="103"/>
      <c r="AS71" s="103">
        <v>4</v>
      </c>
      <c r="AT71" s="91">
        <f t="shared" si="29"/>
        <v>4</v>
      </c>
      <c r="AU71" s="103"/>
      <c r="AV71" s="103"/>
      <c r="AW71" s="103"/>
      <c r="AX71" s="91">
        <f t="shared" si="30"/>
        <v>0</v>
      </c>
      <c r="AY71" s="103"/>
      <c r="AZ71" s="91">
        <f t="shared" si="31"/>
        <v>0</v>
      </c>
      <c r="BA71" s="103">
        <v>1</v>
      </c>
      <c r="BB71" s="103"/>
      <c r="BC71" s="96">
        <v>10</v>
      </c>
      <c r="BD71" s="91">
        <f t="shared" si="32"/>
        <v>11</v>
      </c>
      <c r="BE71" s="103"/>
      <c r="BF71" s="96"/>
      <c r="BG71" s="91">
        <f t="shared" si="33"/>
        <v>0</v>
      </c>
      <c r="BH71" s="106"/>
      <c r="BI71" s="109">
        <f t="shared" si="34"/>
        <v>0</v>
      </c>
      <c r="BJ71" s="10"/>
      <c r="BK71" s="10"/>
      <c r="BL71" s="10"/>
      <c r="BM71" s="10"/>
    </row>
    <row r="72" spans="1:65" ht="15.75" customHeight="1" thickBot="1">
      <c r="A72" s="6" t="s">
        <v>59</v>
      </c>
      <c r="B72" s="53">
        <f t="shared" si="19"/>
        <v>0</v>
      </c>
      <c r="C72" s="53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75">
        <f t="shared" si="35"/>
        <v>0</v>
      </c>
      <c r="Q72" s="65"/>
      <c r="R72" s="73"/>
      <c r="S72" s="91">
        <f t="shared" si="21"/>
        <v>0</v>
      </c>
      <c r="T72" s="103"/>
      <c r="U72" s="103"/>
      <c r="V72" s="91">
        <f t="shared" si="22"/>
        <v>0</v>
      </c>
      <c r="W72" s="103"/>
      <c r="X72" s="91">
        <f t="shared" si="23"/>
        <v>0</v>
      </c>
      <c r="Y72" s="96"/>
      <c r="Z72" s="91">
        <f t="shared" si="24"/>
        <v>0</v>
      </c>
      <c r="AA72" s="103"/>
      <c r="AB72" s="91">
        <f t="shared" si="25"/>
        <v>0</v>
      </c>
      <c r="AC72" s="96"/>
      <c r="AD72" s="96"/>
      <c r="AE72" s="96"/>
      <c r="AF72" s="91">
        <f t="shared" si="26"/>
        <v>0</v>
      </c>
      <c r="AG72" s="86"/>
      <c r="AH72" s="86"/>
      <c r="AI72" s="96"/>
      <c r="AJ72" s="96"/>
      <c r="AK72" s="96"/>
      <c r="AL72" s="96"/>
      <c r="AM72" s="91">
        <f t="shared" si="27"/>
        <v>0</v>
      </c>
      <c r="AN72" s="103"/>
      <c r="AO72" s="91">
        <f t="shared" si="28"/>
        <v>0</v>
      </c>
      <c r="AP72" s="103"/>
      <c r="AQ72" s="91">
        <f t="shared" si="20"/>
        <v>0</v>
      </c>
      <c r="AR72" s="103"/>
      <c r="AS72" s="103"/>
      <c r="AT72" s="91">
        <f t="shared" si="29"/>
        <v>0</v>
      </c>
      <c r="AU72" s="103"/>
      <c r="AV72" s="103"/>
      <c r="AW72" s="103"/>
      <c r="AX72" s="91">
        <f t="shared" si="30"/>
        <v>0</v>
      </c>
      <c r="AY72" s="103"/>
      <c r="AZ72" s="91">
        <f t="shared" si="31"/>
        <v>0</v>
      </c>
      <c r="BA72" s="103"/>
      <c r="BB72" s="103"/>
      <c r="BC72" s="96"/>
      <c r="BD72" s="91">
        <f t="shared" si="32"/>
        <v>0</v>
      </c>
      <c r="BE72" s="103"/>
      <c r="BF72" s="96"/>
      <c r="BG72" s="91">
        <f t="shared" si="33"/>
        <v>0</v>
      </c>
      <c r="BH72" s="106"/>
      <c r="BI72" s="109">
        <f t="shared" si="34"/>
        <v>0</v>
      </c>
      <c r="BJ72" s="10"/>
      <c r="BK72" s="10"/>
      <c r="BL72" s="10"/>
      <c r="BM72" s="10"/>
    </row>
    <row r="73" spans="1:65" ht="15.75" customHeight="1" thickBot="1">
      <c r="A73" s="6" t="s">
        <v>60</v>
      </c>
      <c r="B73" s="53">
        <f t="shared" si="19"/>
        <v>43</v>
      </c>
      <c r="C73" s="53"/>
      <c r="D73" s="80"/>
      <c r="E73" s="80"/>
      <c r="F73" s="80">
        <v>4</v>
      </c>
      <c r="G73" s="80"/>
      <c r="H73" s="80"/>
      <c r="I73" s="80">
        <v>1</v>
      </c>
      <c r="J73" s="80">
        <v>3</v>
      </c>
      <c r="K73" s="80">
        <v>2</v>
      </c>
      <c r="L73" s="80"/>
      <c r="M73" s="80"/>
      <c r="N73" s="80">
        <v>2</v>
      </c>
      <c r="O73" s="80">
        <v>8</v>
      </c>
      <c r="P73" s="75">
        <f t="shared" si="35"/>
        <v>20</v>
      </c>
      <c r="Q73" s="65"/>
      <c r="R73" s="73"/>
      <c r="S73" s="91">
        <f t="shared" si="21"/>
        <v>0</v>
      </c>
      <c r="T73" s="103">
        <v>2</v>
      </c>
      <c r="U73" s="103">
        <v>2</v>
      </c>
      <c r="V73" s="91">
        <f t="shared" si="22"/>
        <v>4</v>
      </c>
      <c r="W73" s="103">
        <v>1</v>
      </c>
      <c r="X73" s="91">
        <f t="shared" si="23"/>
        <v>1</v>
      </c>
      <c r="Y73" s="96"/>
      <c r="Z73" s="91">
        <f t="shared" si="24"/>
        <v>0</v>
      </c>
      <c r="AA73" s="103">
        <v>4</v>
      </c>
      <c r="AB73" s="91">
        <f t="shared" si="25"/>
        <v>4</v>
      </c>
      <c r="AC73" s="96"/>
      <c r="AD73" s="96"/>
      <c r="AE73" s="96">
        <v>3</v>
      </c>
      <c r="AF73" s="91">
        <f t="shared" si="26"/>
        <v>3</v>
      </c>
      <c r="AG73" s="86"/>
      <c r="AH73" s="86"/>
      <c r="AI73" s="96"/>
      <c r="AJ73" s="96"/>
      <c r="AK73" s="96">
        <v>2</v>
      </c>
      <c r="AL73" s="96"/>
      <c r="AM73" s="91">
        <f t="shared" si="27"/>
        <v>2</v>
      </c>
      <c r="AN73" s="103"/>
      <c r="AO73" s="91">
        <f t="shared" si="28"/>
        <v>0</v>
      </c>
      <c r="AP73" s="103"/>
      <c r="AQ73" s="91">
        <f t="shared" si="20"/>
        <v>0</v>
      </c>
      <c r="AR73" s="103"/>
      <c r="AS73" s="103">
        <v>4</v>
      </c>
      <c r="AT73" s="91">
        <f t="shared" si="29"/>
        <v>4</v>
      </c>
      <c r="AU73" s="103"/>
      <c r="AV73" s="103">
        <v>1</v>
      </c>
      <c r="AW73" s="103"/>
      <c r="AX73" s="91">
        <f t="shared" si="30"/>
        <v>1</v>
      </c>
      <c r="AY73" s="103">
        <v>1</v>
      </c>
      <c r="AZ73" s="91">
        <f t="shared" si="31"/>
        <v>1</v>
      </c>
      <c r="BA73" s="103"/>
      <c r="BB73" s="103"/>
      <c r="BC73" s="96">
        <v>2</v>
      </c>
      <c r="BD73" s="91">
        <f t="shared" si="32"/>
        <v>2</v>
      </c>
      <c r="BE73" s="103">
        <v>1</v>
      </c>
      <c r="BF73" s="96"/>
      <c r="BG73" s="91">
        <f t="shared" si="33"/>
        <v>1</v>
      </c>
      <c r="BH73" s="106"/>
      <c r="BI73" s="109">
        <f t="shared" si="34"/>
        <v>0</v>
      </c>
      <c r="BJ73" s="10"/>
      <c r="BK73" s="10"/>
      <c r="BL73" s="10"/>
      <c r="BM73" s="10"/>
    </row>
    <row r="74" spans="1:65" ht="15.75" customHeight="1" thickBot="1">
      <c r="A74" s="6" t="s">
        <v>61</v>
      </c>
      <c r="B74" s="53">
        <f t="shared" si="19"/>
        <v>65</v>
      </c>
      <c r="C74" s="53"/>
      <c r="D74" s="80"/>
      <c r="E74" s="80">
        <v>2</v>
      </c>
      <c r="F74" s="80"/>
      <c r="G74" s="80"/>
      <c r="H74" s="80"/>
      <c r="I74" s="80"/>
      <c r="J74" s="80">
        <v>1</v>
      </c>
      <c r="K74" s="80">
        <v>1</v>
      </c>
      <c r="L74" s="80"/>
      <c r="M74" s="80"/>
      <c r="N74" s="80"/>
      <c r="O74" s="80">
        <v>2</v>
      </c>
      <c r="P74" s="75">
        <f t="shared" si="35"/>
        <v>6</v>
      </c>
      <c r="Q74" s="65"/>
      <c r="R74" s="73"/>
      <c r="S74" s="91">
        <f t="shared" si="21"/>
        <v>0</v>
      </c>
      <c r="T74" s="103">
        <v>1</v>
      </c>
      <c r="U74" s="103">
        <v>1</v>
      </c>
      <c r="V74" s="91">
        <f t="shared" si="22"/>
        <v>2</v>
      </c>
      <c r="W74" s="103">
        <v>1</v>
      </c>
      <c r="X74" s="91">
        <f t="shared" si="23"/>
        <v>1</v>
      </c>
      <c r="Y74" s="96"/>
      <c r="Z74" s="91">
        <f t="shared" si="24"/>
        <v>0</v>
      </c>
      <c r="AA74" s="103">
        <v>6</v>
      </c>
      <c r="AB74" s="91">
        <f t="shared" si="25"/>
        <v>6</v>
      </c>
      <c r="AC74" s="96"/>
      <c r="AD74" s="96"/>
      <c r="AE74" s="96"/>
      <c r="AF74" s="91">
        <f t="shared" si="26"/>
        <v>0</v>
      </c>
      <c r="AG74" s="86">
        <v>5</v>
      </c>
      <c r="AH74" s="86">
        <v>2</v>
      </c>
      <c r="AI74" s="96">
        <v>1</v>
      </c>
      <c r="AJ74" s="96">
        <v>2</v>
      </c>
      <c r="AK74" s="96">
        <v>2</v>
      </c>
      <c r="AL74" s="96"/>
      <c r="AM74" s="91">
        <f t="shared" si="27"/>
        <v>12</v>
      </c>
      <c r="AN74" s="103">
        <v>2</v>
      </c>
      <c r="AO74" s="91">
        <f t="shared" si="28"/>
        <v>2</v>
      </c>
      <c r="AP74" s="103"/>
      <c r="AQ74" s="91">
        <f t="shared" si="20"/>
        <v>0</v>
      </c>
      <c r="AR74" s="103">
        <v>4</v>
      </c>
      <c r="AS74" s="103">
        <v>4</v>
      </c>
      <c r="AT74" s="91">
        <f t="shared" si="29"/>
        <v>8</v>
      </c>
      <c r="AU74" s="103"/>
      <c r="AV74" s="103">
        <v>4</v>
      </c>
      <c r="AW74" s="103"/>
      <c r="AX74" s="91">
        <f t="shared" si="30"/>
        <v>4</v>
      </c>
      <c r="AY74" s="103">
        <v>3</v>
      </c>
      <c r="AZ74" s="91">
        <f t="shared" si="31"/>
        <v>3</v>
      </c>
      <c r="BA74" s="103">
        <v>2</v>
      </c>
      <c r="BB74" s="103">
        <v>1</v>
      </c>
      <c r="BC74" s="96">
        <v>8</v>
      </c>
      <c r="BD74" s="91">
        <f t="shared" si="32"/>
        <v>11</v>
      </c>
      <c r="BE74" s="103">
        <v>4</v>
      </c>
      <c r="BF74" s="96">
        <v>3</v>
      </c>
      <c r="BG74" s="91">
        <f t="shared" si="33"/>
        <v>7</v>
      </c>
      <c r="BH74" s="106">
        <v>3</v>
      </c>
      <c r="BI74" s="109">
        <f t="shared" si="34"/>
        <v>3</v>
      </c>
      <c r="BJ74" s="10"/>
      <c r="BK74" s="10"/>
      <c r="BL74" s="10"/>
      <c r="BM74" s="10"/>
    </row>
    <row r="75" spans="1:65" ht="15.75" customHeight="1" thickBot="1">
      <c r="A75" s="6" t="s">
        <v>29</v>
      </c>
      <c r="B75" s="53">
        <f t="shared" si="19"/>
        <v>0</v>
      </c>
      <c r="C75" s="53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75">
        <f t="shared" si="35"/>
        <v>0</v>
      </c>
      <c r="Q75" s="65"/>
      <c r="R75" s="73"/>
      <c r="S75" s="91">
        <f t="shared" si="21"/>
        <v>0</v>
      </c>
      <c r="T75" s="103"/>
      <c r="U75" s="103"/>
      <c r="V75" s="91">
        <f t="shared" si="22"/>
        <v>0</v>
      </c>
      <c r="W75" s="103"/>
      <c r="X75" s="91">
        <f t="shared" si="23"/>
        <v>0</v>
      </c>
      <c r="Y75" s="96"/>
      <c r="Z75" s="91">
        <f t="shared" si="24"/>
        <v>0</v>
      </c>
      <c r="AA75" s="103"/>
      <c r="AB75" s="91">
        <f t="shared" si="25"/>
        <v>0</v>
      </c>
      <c r="AC75" s="96"/>
      <c r="AD75" s="96"/>
      <c r="AE75" s="96"/>
      <c r="AF75" s="91">
        <f t="shared" si="26"/>
        <v>0</v>
      </c>
      <c r="AG75" s="86"/>
      <c r="AH75" s="86"/>
      <c r="AI75" s="96"/>
      <c r="AJ75" s="96"/>
      <c r="AK75" s="96"/>
      <c r="AL75" s="96"/>
      <c r="AM75" s="91">
        <f t="shared" si="27"/>
        <v>0</v>
      </c>
      <c r="AN75" s="103"/>
      <c r="AO75" s="91">
        <f t="shared" si="28"/>
        <v>0</v>
      </c>
      <c r="AP75" s="103"/>
      <c r="AQ75" s="91">
        <f t="shared" si="20"/>
        <v>0</v>
      </c>
      <c r="AR75" s="103"/>
      <c r="AS75" s="103"/>
      <c r="AT75" s="91">
        <f t="shared" si="29"/>
        <v>0</v>
      </c>
      <c r="AU75" s="103"/>
      <c r="AV75" s="103"/>
      <c r="AW75" s="103"/>
      <c r="AX75" s="91">
        <f t="shared" si="30"/>
        <v>0</v>
      </c>
      <c r="AY75" s="103"/>
      <c r="AZ75" s="91">
        <f t="shared" si="31"/>
        <v>0</v>
      </c>
      <c r="BA75" s="103"/>
      <c r="BB75" s="103"/>
      <c r="BC75" s="96"/>
      <c r="BD75" s="91">
        <f t="shared" si="32"/>
        <v>0</v>
      </c>
      <c r="BE75" s="103"/>
      <c r="BF75" s="96"/>
      <c r="BG75" s="91">
        <f t="shared" si="33"/>
        <v>0</v>
      </c>
      <c r="BH75" s="106"/>
      <c r="BI75" s="109">
        <f t="shared" si="34"/>
        <v>0</v>
      </c>
      <c r="BJ75" s="10"/>
      <c r="BK75" s="10"/>
      <c r="BL75" s="10"/>
      <c r="BM75" s="10"/>
    </row>
    <row r="76" spans="1:65" ht="15.75" customHeight="1" thickBot="1">
      <c r="A76" s="6" t="s">
        <v>62</v>
      </c>
      <c r="B76" s="53">
        <f t="shared" si="19"/>
        <v>4</v>
      </c>
      <c r="C76" s="53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>
        <v>4</v>
      </c>
      <c r="P76" s="75">
        <f t="shared" si="35"/>
        <v>4</v>
      </c>
      <c r="Q76" s="65"/>
      <c r="R76" s="73"/>
      <c r="S76" s="91">
        <f t="shared" si="21"/>
        <v>0</v>
      </c>
      <c r="T76" s="103"/>
      <c r="U76" s="103"/>
      <c r="V76" s="91">
        <f t="shared" si="22"/>
        <v>0</v>
      </c>
      <c r="W76" s="103"/>
      <c r="X76" s="91">
        <f t="shared" si="23"/>
        <v>0</v>
      </c>
      <c r="Y76" s="96"/>
      <c r="Z76" s="91">
        <f t="shared" si="24"/>
        <v>0</v>
      </c>
      <c r="AA76" s="103"/>
      <c r="AB76" s="91">
        <f t="shared" si="25"/>
        <v>0</v>
      </c>
      <c r="AC76" s="96"/>
      <c r="AD76" s="96"/>
      <c r="AE76" s="96"/>
      <c r="AF76" s="91">
        <f t="shared" si="26"/>
        <v>0</v>
      </c>
      <c r="AG76" s="86"/>
      <c r="AH76" s="86"/>
      <c r="AI76" s="96"/>
      <c r="AJ76" s="96"/>
      <c r="AK76" s="96"/>
      <c r="AL76" s="96"/>
      <c r="AM76" s="91">
        <f t="shared" si="27"/>
        <v>0</v>
      </c>
      <c r="AN76" s="103"/>
      <c r="AO76" s="91">
        <f t="shared" si="28"/>
        <v>0</v>
      </c>
      <c r="AP76" s="103"/>
      <c r="AQ76" s="91">
        <f t="shared" si="20"/>
        <v>0</v>
      </c>
      <c r="AR76" s="103"/>
      <c r="AS76" s="103"/>
      <c r="AT76" s="91">
        <f t="shared" si="29"/>
        <v>0</v>
      </c>
      <c r="AU76" s="103"/>
      <c r="AV76" s="103"/>
      <c r="AW76" s="103"/>
      <c r="AX76" s="91">
        <f t="shared" si="30"/>
        <v>0</v>
      </c>
      <c r="AY76" s="103"/>
      <c r="AZ76" s="91">
        <f t="shared" si="31"/>
        <v>0</v>
      </c>
      <c r="BA76" s="103"/>
      <c r="BB76" s="103"/>
      <c r="BC76" s="96"/>
      <c r="BD76" s="91">
        <f t="shared" si="32"/>
        <v>0</v>
      </c>
      <c r="BE76" s="103"/>
      <c r="BF76" s="96"/>
      <c r="BG76" s="91">
        <f t="shared" si="33"/>
        <v>0</v>
      </c>
      <c r="BH76" s="106"/>
      <c r="BI76" s="109">
        <f t="shared" si="34"/>
        <v>0</v>
      </c>
      <c r="BJ76" s="10"/>
      <c r="BK76" s="10"/>
      <c r="BL76" s="10"/>
      <c r="BM76" s="10"/>
    </row>
    <row r="77" spans="1:65" ht="15.75" customHeight="1" thickBot="1">
      <c r="A77" s="6" t="s">
        <v>30</v>
      </c>
      <c r="B77" s="53">
        <f t="shared" si="19"/>
        <v>2</v>
      </c>
      <c r="C77" s="53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75">
        <f t="shared" si="35"/>
        <v>0</v>
      </c>
      <c r="Q77" s="65"/>
      <c r="R77" s="73"/>
      <c r="S77" s="91">
        <f t="shared" si="21"/>
        <v>0</v>
      </c>
      <c r="T77" s="103"/>
      <c r="U77" s="103"/>
      <c r="V77" s="91">
        <f t="shared" si="22"/>
        <v>0</v>
      </c>
      <c r="W77" s="103"/>
      <c r="X77" s="91">
        <f t="shared" si="23"/>
        <v>0</v>
      </c>
      <c r="Y77" s="96"/>
      <c r="Z77" s="91">
        <f t="shared" si="24"/>
        <v>0</v>
      </c>
      <c r="AA77" s="103"/>
      <c r="AB77" s="91">
        <f t="shared" si="25"/>
        <v>0</v>
      </c>
      <c r="AC77" s="96"/>
      <c r="AD77" s="96"/>
      <c r="AE77" s="96"/>
      <c r="AF77" s="91">
        <f t="shared" si="26"/>
        <v>0</v>
      </c>
      <c r="AG77" s="86"/>
      <c r="AH77" s="86"/>
      <c r="AI77" s="96"/>
      <c r="AJ77" s="96"/>
      <c r="AK77" s="96"/>
      <c r="AL77" s="96"/>
      <c r="AM77" s="91">
        <f t="shared" si="27"/>
        <v>0</v>
      </c>
      <c r="AN77" s="103"/>
      <c r="AO77" s="91">
        <f t="shared" si="28"/>
        <v>0</v>
      </c>
      <c r="AP77" s="103"/>
      <c r="AQ77" s="91">
        <f t="shared" si="20"/>
        <v>0</v>
      </c>
      <c r="AR77" s="103"/>
      <c r="AS77" s="103"/>
      <c r="AT77" s="91">
        <f t="shared" si="29"/>
        <v>0</v>
      </c>
      <c r="AU77" s="103"/>
      <c r="AV77" s="103"/>
      <c r="AW77" s="103"/>
      <c r="AX77" s="91">
        <f t="shared" si="30"/>
        <v>0</v>
      </c>
      <c r="AY77" s="103"/>
      <c r="AZ77" s="91">
        <f t="shared" si="31"/>
        <v>0</v>
      </c>
      <c r="BA77" s="103"/>
      <c r="BB77" s="103"/>
      <c r="BC77" s="96"/>
      <c r="BD77" s="91">
        <f t="shared" si="32"/>
        <v>0</v>
      </c>
      <c r="BE77" s="103"/>
      <c r="BF77" s="96">
        <v>2</v>
      </c>
      <c r="BG77" s="91">
        <f t="shared" si="33"/>
        <v>2</v>
      </c>
      <c r="BH77" s="106"/>
      <c r="BI77" s="109">
        <f t="shared" si="34"/>
        <v>0</v>
      </c>
      <c r="BJ77" s="10"/>
      <c r="BK77" s="10"/>
      <c r="BL77" s="10"/>
      <c r="BM77" s="10"/>
    </row>
    <row r="78" spans="1:65" ht="15.75" customHeight="1" thickBot="1">
      <c r="A78" s="6" t="s">
        <v>236</v>
      </c>
      <c r="B78" s="53">
        <f t="shared" si="19"/>
        <v>0</v>
      </c>
      <c r="C78" s="53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75">
        <f t="shared" si="35"/>
        <v>0</v>
      </c>
      <c r="Q78" s="65"/>
      <c r="R78" s="73"/>
      <c r="S78" s="91">
        <f t="shared" si="21"/>
        <v>0</v>
      </c>
      <c r="T78" s="103"/>
      <c r="U78" s="103"/>
      <c r="V78" s="91">
        <f t="shared" si="22"/>
        <v>0</v>
      </c>
      <c r="W78" s="103"/>
      <c r="X78" s="91">
        <f t="shared" si="23"/>
        <v>0</v>
      </c>
      <c r="Y78" s="96"/>
      <c r="Z78" s="91">
        <f t="shared" si="24"/>
        <v>0</v>
      </c>
      <c r="AA78" s="103"/>
      <c r="AB78" s="91">
        <f t="shared" si="25"/>
        <v>0</v>
      </c>
      <c r="AC78" s="96"/>
      <c r="AD78" s="96"/>
      <c r="AE78" s="96"/>
      <c r="AF78" s="91">
        <f t="shared" si="26"/>
        <v>0</v>
      </c>
      <c r="AG78" s="86"/>
      <c r="AH78" s="86"/>
      <c r="AI78" s="96"/>
      <c r="AJ78" s="96"/>
      <c r="AK78" s="96"/>
      <c r="AL78" s="96"/>
      <c r="AM78" s="91">
        <f t="shared" si="27"/>
        <v>0</v>
      </c>
      <c r="AN78" s="103"/>
      <c r="AO78" s="91">
        <f t="shared" si="28"/>
        <v>0</v>
      </c>
      <c r="AP78" s="103"/>
      <c r="AQ78" s="91">
        <f t="shared" si="20"/>
        <v>0</v>
      </c>
      <c r="AR78" s="103"/>
      <c r="AS78" s="103"/>
      <c r="AT78" s="91">
        <f t="shared" si="29"/>
        <v>0</v>
      </c>
      <c r="AU78" s="103"/>
      <c r="AV78" s="103"/>
      <c r="AW78" s="103"/>
      <c r="AX78" s="91">
        <f t="shared" si="30"/>
        <v>0</v>
      </c>
      <c r="AY78" s="103"/>
      <c r="AZ78" s="91">
        <f t="shared" si="31"/>
        <v>0</v>
      </c>
      <c r="BA78" s="103"/>
      <c r="BB78" s="103"/>
      <c r="BC78" s="96"/>
      <c r="BD78" s="91">
        <f t="shared" si="32"/>
        <v>0</v>
      </c>
      <c r="BE78" s="103"/>
      <c r="BF78" s="96"/>
      <c r="BG78" s="91">
        <f t="shared" si="33"/>
        <v>0</v>
      </c>
      <c r="BH78" s="106"/>
      <c r="BI78" s="109">
        <f t="shared" si="34"/>
        <v>0</v>
      </c>
      <c r="BJ78" s="10"/>
      <c r="BK78" s="10"/>
      <c r="BL78" s="10"/>
      <c r="BM78" s="10"/>
    </row>
    <row r="79" spans="1:65" ht="15.75" customHeight="1" thickBot="1">
      <c r="A79" s="6" t="s">
        <v>63</v>
      </c>
      <c r="B79" s="53">
        <f t="shared" si="19"/>
        <v>0</v>
      </c>
      <c r="C79" s="53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75">
        <f t="shared" si="35"/>
        <v>0</v>
      </c>
      <c r="Q79" s="65"/>
      <c r="R79" s="73"/>
      <c r="S79" s="91">
        <f t="shared" si="21"/>
        <v>0</v>
      </c>
      <c r="T79" s="103"/>
      <c r="U79" s="103"/>
      <c r="V79" s="91">
        <f t="shared" si="22"/>
        <v>0</v>
      </c>
      <c r="W79" s="103"/>
      <c r="X79" s="91">
        <f t="shared" si="23"/>
        <v>0</v>
      </c>
      <c r="Y79" s="96"/>
      <c r="Z79" s="91">
        <f t="shared" si="24"/>
        <v>0</v>
      </c>
      <c r="AA79" s="103"/>
      <c r="AB79" s="91">
        <f t="shared" si="25"/>
        <v>0</v>
      </c>
      <c r="AC79" s="96"/>
      <c r="AD79" s="96"/>
      <c r="AE79" s="96"/>
      <c r="AF79" s="91">
        <f t="shared" si="26"/>
        <v>0</v>
      </c>
      <c r="AG79" s="86"/>
      <c r="AH79" s="86"/>
      <c r="AI79" s="96"/>
      <c r="AJ79" s="96"/>
      <c r="AK79" s="96"/>
      <c r="AL79" s="96"/>
      <c r="AM79" s="91">
        <f t="shared" si="27"/>
        <v>0</v>
      </c>
      <c r="AN79" s="103"/>
      <c r="AO79" s="91">
        <f t="shared" si="28"/>
        <v>0</v>
      </c>
      <c r="AP79" s="103"/>
      <c r="AQ79" s="91">
        <f t="shared" si="20"/>
        <v>0</v>
      </c>
      <c r="AR79" s="103"/>
      <c r="AS79" s="103"/>
      <c r="AT79" s="91">
        <f t="shared" si="29"/>
        <v>0</v>
      </c>
      <c r="AU79" s="103"/>
      <c r="AV79" s="103"/>
      <c r="AW79" s="103"/>
      <c r="AX79" s="91">
        <f t="shared" si="30"/>
        <v>0</v>
      </c>
      <c r="AY79" s="103"/>
      <c r="AZ79" s="91">
        <f t="shared" si="31"/>
        <v>0</v>
      </c>
      <c r="BA79" s="103"/>
      <c r="BB79" s="103"/>
      <c r="BC79" s="96"/>
      <c r="BD79" s="91">
        <f t="shared" si="32"/>
        <v>0</v>
      </c>
      <c r="BE79" s="103"/>
      <c r="BF79" s="96"/>
      <c r="BG79" s="91">
        <f t="shared" si="33"/>
        <v>0</v>
      </c>
      <c r="BH79" s="106"/>
      <c r="BI79" s="109">
        <f t="shared" si="34"/>
        <v>0</v>
      </c>
      <c r="BJ79" s="10"/>
      <c r="BK79" s="10"/>
      <c r="BL79" s="10"/>
      <c r="BM79" s="10"/>
    </row>
    <row r="80" spans="1:65" ht="15.75" customHeight="1" thickBot="1">
      <c r="A80" s="6" t="s">
        <v>93</v>
      </c>
      <c r="B80" s="53">
        <f t="shared" si="19"/>
        <v>0</v>
      </c>
      <c r="C80" s="53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75">
        <f t="shared" si="35"/>
        <v>0</v>
      </c>
      <c r="Q80" s="65"/>
      <c r="R80" s="73"/>
      <c r="S80" s="91">
        <f t="shared" si="21"/>
        <v>0</v>
      </c>
      <c r="T80" s="103"/>
      <c r="U80" s="103"/>
      <c r="V80" s="91">
        <f t="shared" si="22"/>
        <v>0</v>
      </c>
      <c r="W80" s="103"/>
      <c r="X80" s="91">
        <f t="shared" si="23"/>
        <v>0</v>
      </c>
      <c r="Y80" s="96"/>
      <c r="Z80" s="91">
        <f t="shared" si="24"/>
        <v>0</v>
      </c>
      <c r="AA80" s="103"/>
      <c r="AB80" s="91">
        <f t="shared" si="25"/>
        <v>0</v>
      </c>
      <c r="AC80" s="96"/>
      <c r="AD80" s="96"/>
      <c r="AE80" s="96"/>
      <c r="AF80" s="91">
        <f t="shared" si="26"/>
        <v>0</v>
      </c>
      <c r="AG80" s="86"/>
      <c r="AH80" s="86"/>
      <c r="AI80" s="96"/>
      <c r="AJ80" s="96"/>
      <c r="AK80" s="96"/>
      <c r="AL80" s="96"/>
      <c r="AM80" s="91">
        <f t="shared" si="27"/>
        <v>0</v>
      </c>
      <c r="AN80" s="103"/>
      <c r="AO80" s="91">
        <f t="shared" si="28"/>
        <v>0</v>
      </c>
      <c r="AP80" s="103"/>
      <c r="AQ80" s="91">
        <f t="shared" si="20"/>
        <v>0</v>
      </c>
      <c r="AR80" s="103"/>
      <c r="AS80" s="103"/>
      <c r="AT80" s="91">
        <f t="shared" si="29"/>
        <v>0</v>
      </c>
      <c r="AU80" s="103"/>
      <c r="AV80" s="103"/>
      <c r="AW80" s="103"/>
      <c r="AX80" s="91">
        <f t="shared" si="30"/>
        <v>0</v>
      </c>
      <c r="AY80" s="103"/>
      <c r="AZ80" s="91">
        <f t="shared" si="31"/>
        <v>0</v>
      </c>
      <c r="BA80" s="103"/>
      <c r="BB80" s="103"/>
      <c r="BC80" s="96"/>
      <c r="BD80" s="91">
        <f t="shared" si="32"/>
        <v>0</v>
      </c>
      <c r="BE80" s="103"/>
      <c r="BF80" s="96"/>
      <c r="BG80" s="91">
        <f t="shared" si="33"/>
        <v>0</v>
      </c>
      <c r="BH80" s="106"/>
      <c r="BI80" s="109">
        <f t="shared" si="34"/>
        <v>0</v>
      </c>
      <c r="BJ80" s="10"/>
      <c r="BK80" s="10"/>
      <c r="BL80" s="10"/>
      <c r="BM80" s="10"/>
    </row>
    <row r="81" spans="1:65" ht="15.75" customHeight="1" thickBot="1">
      <c r="A81" s="6" t="s">
        <v>64</v>
      </c>
      <c r="B81" s="53">
        <f t="shared" si="19"/>
        <v>0</v>
      </c>
      <c r="C81" s="53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75">
        <f t="shared" si="35"/>
        <v>0</v>
      </c>
      <c r="Q81" s="65"/>
      <c r="R81" s="73"/>
      <c r="S81" s="91">
        <f t="shared" si="21"/>
        <v>0</v>
      </c>
      <c r="T81" s="103"/>
      <c r="U81" s="103"/>
      <c r="V81" s="91">
        <f t="shared" si="22"/>
        <v>0</v>
      </c>
      <c r="W81" s="103"/>
      <c r="X81" s="91">
        <f t="shared" si="23"/>
        <v>0</v>
      </c>
      <c r="Y81" s="96"/>
      <c r="Z81" s="91">
        <f t="shared" si="24"/>
        <v>0</v>
      </c>
      <c r="AA81" s="103"/>
      <c r="AB81" s="91">
        <f t="shared" si="25"/>
        <v>0</v>
      </c>
      <c r="AC81" s="96"/>
      <c r="AD81" s="96"/>
      <c r="AE81" s="96"/>
      <c r="AF81" s="91">
        <f t="shared" si="26"/>
        <v>0</v>
      </c>
      <c r="AG81" s="86"/>
      <c r="AH81" s="86"/>
      <c r="AI81" s="96"/>
      <c r="AJ81" s="96"/>
      <c r="AK81" s="96"/>
      <c r="AL81" s="96"/>
      <c r="AM81" s="91">
        <f t="shared" si="27"/>
        <v>0</v>
      </c>
      <c r="AN81" s="103"/>
      <c r="AO81" s="91">
        <f t="shared" si="28"/>
        <v>0</v>
      </c>
      <c r="AP81" s="103"/>
      <c r="AQ81" s="91">
        <f t="shared" si="20"/>
        <v>0</v>
      </c>
      <c r="AR81" s="103"/>
      <c r="AS81" s="103"/>
      <c r="AT81" s="91">
        <f t="shared" si="29"/>
        <v>0</v>
      </c>
      <c r="AU81" s="103"/>
      <c r="AV81" s="103"/>
      <c r="AW81" s="103"/>
      <c r="AX81" s="91">
        <f t="shared" si="30"/>
        <v>0</v>
      </c>
      <c r="AY81" s="103"/>
      <c r="AZ81" s="91">
        <f t="shared" si="31"/>
        <v>0</v>
      </c>
      <c r="BA81" s="103"/>
      <c r="BB81" s="103"/>
      <c r="BC81" s="96"/>
      <c r="BD81" s="91">
        <f t="shared" si="32"/>
        <v>0</v>
      </c>
      <c r="BE81" s="103"/>
      <c r="BF81" s="96"/>
      <c r="BG81" s="91">
        <f t="shared" si="33"/>
        <v>0</v>
      </c>
      <c r="BH81" s="106"/>
      <c r="BI81" s="109">
        <f t="shared" si="34"/>
        <v>0</v>
      </c>
      <c r="BJ81" s="10"/>
      <c r="BK81" s="10"/>
      <c r="BL81" s="10"/>
      <c r="BM81" s="10"/>
    </row>
    <row r="82" spans="1:65" ht="15.75" customHeight="1" thickBot="1">
      <c r="A82" s="6" t="s">
        <v>65</v>
      </c>
      <c r="B82" s="53">
        <f t="shared" si="19"/>
        <v>0</v>
      </c>
      <c r="C82" s="53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75">
        <f t="shared" si="35"/>
        <v>0</v>
      </c>
      <c r="Q82" s="65"/>
      <c r="R82" s="73"/>
      <c r="S82" s="91">
        <f t="shared" si="21"/>
        <v>0</v>
      </c>
      <c r="T82" s="103"/>
      <c r="U82" s="103"/>
      <c r="V82" s="91">
        <f t="shared" si="22"/>
        <v>0</v>
      </c>
      <c r="W82" s="103"/>
      <c r="X82" s="91">
        <f t="shared" si="23"/>
        <v>0</v>
      </c>
      <c r="Y82" s="96"/>
      <c r="Z82" s="91">
        <f t="shared" si="24"/>
        <v>0</v>
      </c>
      <c r="AA82" s="103"/>
      <c r="AB82" s="91">
        <f t="shared" si="25"/>
        <v>0</v>
      </c>
      <c r="AC82" s="96"/>
      <c r="AD82" s="96"/>
      <c r="AE82" s="96"/>
      <c r="AF82" s="91">
        <f t="shared" si="26"/>
        <v>0</v>
      </c>
      <c r="AG82" s="86"/>
      <c r="AH82" s="86"/>
      <c r="AI82" s="96"/>
      <c r="AJ82" s="96"/>
      <c r="AK82" s="96"/>
      <c r="AL82" s="96"/>
      <c r="AM82" s="91">
        <f t="shared" si="27"/>
        <v>0</v>
      </c>
      <c r="AN82" s="103"/>
      <c r="AO82" s="91">
        <f t="shared" si="28"/>
        <v>0</v>
      </c>
      <c r="AP82" s="103"/>
      <c r="AQ82" s="91">
        <f t="shared" si="20"/>
        <v>0</v>
      </c>
      <c r="AR82" s="103"/>
      <c r="AS82" s="103"/>
      <c r="AT82" s="91">
        <f t="shared" si="29"/>
        <v>0</v>
      </c>
      <c r="AU82" s="103"/>
      <c r="AV82" s="103"/>
      <c r="AW82" s="103"/>
      <c r="AX82" s="91">
        <f t="shared" si="30"/>
        <v>0</v>
      </c>
      <c r="AY82" s="103"/>
      <c r="AZ82" s="91">
        <f t="shared" si="31"/>
        <v>0</v>
      </c>
      <c r="BA82" s="103"/>
      <c r="BB82" s="103"/>
      <c r="BC82" s="96"/>
      <c r="BD82" s="91">
        <f t="shared" si="32"/>
        <v>0</v>
      </c>
      <c r="BE82" s="103"/>
      <c r="BF82" s="96"/>
      <c r="BG82" s="91">
        <f t="shared" si="33"/>
        <v>0</v>
      </c>
      <c r="BH82" s="106"/>
      <c r="BI82" s="109">
        <f t="shared" si="34"/>
        <v>0</v>
      </c>
      <c r="BJ82" s="10"/>
      <c r="BK82" s="10"/>
      <c r="BL82" s="10"/>
      <c r="BM82" s="10"/>
    </row>
    <row r="83" spans="1:65" ht="15.75" customHeight="1" thickBot="1">
      <c r="A83" s="6" t="s">
        <v>121</v>
      </c>
      <c r="B83" s="53">
        <f t="shared" si="19"/>
        <v>0</v>
      </c>
      <c r="C83" s="53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75">
        <f t="shared" si="35"/>
        <v>0</v>
      </c>
      <c r="Q83" s="65"/>
      <c r="R83" s="73"/>
      <c r="S83" s="91">
        <f t="shared" si="21"/>
        <v>0</v>
      </c>
      <c r="T83" s="103"/>
      <c r="U83" s="103"/>
      <c r="V83" s="91">
        <f t="shared" si="22"/>
        <v>0</v>
      </c>
      <c r="W83" s="103"/>
      <c r="X83" s="91">
        <f t="shared" si="23"/>
        <v>0</v>
      </c>
      <c r="Y83" s="96"/>
      <c r="Z83" s="91">
        <f t="shared" si="24"/>
        <v>0</v>
      </c>
      <c r="AA83" s="103"/>
      <c r="AB83" s="91">
        <f t="shared" si="25"/>
        <v>0</v>
      </c>
      <c r="AC83" s="96"/>
      <c r="AD83" s="96"/>
      <c r="AE83" s="96"/>
      <c r="AF83" s="91">
        <f t="shared" si="26"/>
        <v>0</v>
      </c>
      <c r="AG83" s="86"/>
      <c r="AH83" s="86"/>
      <c r="AI83" s="96"/>
      <c r="AJ83" s="96"/>
      <c r="AK83" s="96"/>
      <c r="AL83" s="96"/>
      <c r="AM83" s="91">
        <f t="shared" si="27"/>
        <v>0</v>
      </c>
      <c r="AN83" s="103"/>
      <c r="AO83" s="91">
        <f t="shared" si="28"/>
        <v>0</v>
      </c>
      <c r="AP83" s="103"/>
      <c r="AQ83" s="91">
        <f t="shared" si="20"/>
        <v>0</v>
      </c>
      <c r="AR83" s="103"/>
      <c r="AS83" s="103"/>
      <c r="AT83" s="91">
        <f t="shared" si="29"/>
        <v>0</v>
      </c>
      <c r="AU83" s="103"/>
      <c r="AV83" s="103"/>
      <c r="AW83" s="103"/>
      <c r="AX83" s="91">
        <f t="shared" si="30"/>
        <v>0</v>
      </c>
      <c r="AY83" s="103"/>
      <c r="AZ83" s="91">
        <f t="shared" si="31"/>
        <v>0</v>
      </c>
      <c r="BA83" s="103"/>
      <c r="BB83" s="103"/>
      <c r="BC83" s="96"/>
      <c r="BD83" s="91">
        <f t="shared" si="32"/>
        <v>0</v>
      </c>
      <c r="BE83" s="103"/>
      <c r="BF83" s="96"/>
      <c r="BG83" s="91">
        <f t="shared" si="33"/>
        <v>0</v>
      </c>
      <c r="BH83" s="106"/>
      <c r="BI83" s="109">
        <f t="shared" si="34"/>
        <v>0</v>
      </c>
      <c r="BJ83" s="10"/>
      <c r="BK83" s="10"/>
      <c r="BL83" s="10"/>
      <c r="BM83" s="10"/>
    </row>
    <row r="84" spans="1:65" ht="15.75" customHeight="1" thickBot="1">
      <c r="A84" s="6" t="s">
        <v>66</v>
      </c>
      <c r="B84" s="53">
        <f t="shared" si="19"/>
        <v>2697</v>
      </c>
      <c r="C84" s="53"/>
      <c r="D84" s="80">
        <v>51</v>
      </c>
      <c r="E84" s="80">
        <v>427</v>
      </c>
      <c r="F84" s="80">
        <v>30</v>
      </c>
      <c r="G84" s="80"/>
      <c r="H84" s="80">
        <v>170</v>
      </c>
      <c r="I84" s="80">
        <v>35</v>
      </c>
      <c r="J84" s="80">
        <v>150</v>
      </c>
      <c r="K84" s="80"/>
      <c r="L84" s="80">
        <v>500</v>
      </c>
      <c r="M84" s="80">
        <v>755</v>
      </c>
      <c r="N84" s="80"/>
      <c r="O84" s="80">
        <v>100</v>
      </c>
      <c r="P84" s="75">
        <f t="shared" si="35"/>
        <v>2218</v>
      </c>
      <c r="Q84" s="65"/>
      <c r="R84" s="73">
        <v>6</v>
      </c>
      <c r="S84" s="91">
        <f t="shared" si="21"/>
        <v>6</v>
      </c>
      <c r="T84" s="103">
        <v>100</v>
      </c>
      <c r="U84" s="103"/>
      <c r="V84" s="91">
        <f t="shared" si="22"/>
        <v>100</v>
      </c>
      <c r="W84" s="103">
        <v>20</v>
      </c>
      <c r="X84" s="91">
        <f t="shared" si="23"/>
        <v>20</v>
      </c>
      <c r="Y84" s="96"/>
      <c r="Z84" s="91">
        <f t="shared" si="24"/>
        <v>0</v>
      </c>
      <c r="AA84" s="103">
        <v>16</v>
      </c>
      <c r="AB84" s="91">
        <f t="shared" si="25"/>
        <v>16</v>
      </c>
      <c r="AC84" s="96"/>
      <c r="AD84" s="96">
        <v>170</v>
      </c>
      <c r="AE84" s="96">
        <v>80</v>
      </c>
      <c r="AF84" s="91">
        <f t="shared" si="26"/>
        <v>250</v>
      </c>
      <c r="AG84" s="86"/>
      <c r="AH84" s="86"/>
      <c r="AI84" s="96"/>
      <c r="AJ84" s="96"/>
      <c r="AK84" s="96"/>
      <c r="AL84" s="96"/>
      <c r="AM84" s="91">
        <f t="shared" si="27"/>
        <v>0</v>
      </c>
      <c r="AN84" s="103"/>
      <c r="AO84" s="91">
        <f t="shared" si="28"/>
        <v>0</v>
      </c>
      <c r="AP84" s="103"/>
      <c r="AQ84" s="91">
        <f t="shared" si="20"/>
        <v>0</v>
      </c>
      <c r="AR84" s="103"/>
      <c r="AS84" s="103"/>
      <c r="AT84" s="91">
        <f t="shared" si="29"/>
        <v>0</v>
      </c>
      <c r="AU84" s="103"/>
      <c r="AV84" s="103"/>
      <c r="AW84" s="103">
        <v>75</v>
      </c>
      <c r="AX84" s="91">
        <f t="shared" si="30"/>
        <v>75</v>
      </c>
      <c r="AY84" s="103"/>
      <c r="AZ84" s="91">
        <f t="shared" si="31"/>
        <v>0</v>
      </c>
      <c r="BA84" s="103"/>
      <c r="BB84" s="103"/>
      <c r="BC84" s="96"/>
      <c r="BD84" s="91">
        <f t="shared" si="32"/>
        <v>0</v>
      </c>
      <c r="BE84" s="103"/>
      <c r="BF84" s="96"/>
      <c r="BG84" s="91">
        <f t="shared" si="33"/>
        <v>0</v>
      </c>
      <c r="BH84" s="106">
        <v>12</v>
      </c>
      <c r="BI84" s="109">
        <f t="shared" si="34"/>
        <v>12</v>
      </c>
      <c r="BJ84" s="10"/>
      <c r="BK84" s="10"/>
      <c r="BL84" s="10"/>
      <c r="BM84" s="10"/>
    </row>
    <row r="85" spans="1:65" ht="15.75" customHeight="1" thickBot="1">
      <c r="A85" s="6" t="s">
        <v>67</v>
      </c>
      <c r="B85" s="53">
        <f t="shared" si="19"/>
        <v>0</v>
      </c>
      <c r="C85" s="53" t="s">
        <v>307</v>
      </c>
      <c r="D85" s="80" t="s">
        <v>307</v>
      </c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75">
        <f t="shared" si="35"/>
        <v>0</v>
      </c>
      <c r="Q85" s="65"/>
      <c r="R85" s="73"/>
      <c r="S85" s="91">
        <f t="shared" si="21"/>
        <v>0</v>
      </c>
      <c r="T85" s="103"/>
      <c r="U85" s="103"/>
      <c r="V85" s="91">
        <f t="shared" si="22"/>
        <v>0</v>
      </c>
      <c r="W85" s="103"/>
      <c r="X85" s="91">
        <f t="shared" si="23"/>
        <v>0</v>
      </c>
      <c r="Y85" s="96"/>
      <c r="Z85" s="91">
        <f t="shared" si="24"/>
        <v>0</v>
      </c>
      <c r="AA85" s="103"/>
      <c r="AB85" s="91">
        <f t="shared" si="25"/>
        <v>0</v>
      </c>
      <c r="AC85" s="96"/>
      <c r="AD85" s="96"/>
      <c r="AE85" s="96"/>
      <c r="AF85" s="91">
        <f t="shared" si="26"/>
        <v>0</v>
      </c>
      <c r="AG85" s="86"/>
      <c r="AH85" s="86"/>
      <c r="AI85" s="96"/>
      <c r="AJ85" s="96"/>
      <c r="AK85" s="96"/>
      <c r="AL85" s="96"/>
      <c r="AM85" s="91">
        <f t="shared" si="27"/>
        <v>0</v>
      </c>
      <c r="AN85" s="103"/>
      <c r="AO85" s="91">
        <f t="shared" si="28"/>
        <v>0</v>
      </c>
      <c r="AP85" s="103"/>
      <c r="AQ85" s="91">
        <f t="shared" si="20"/>
        <v>0</v>
      </c>
      <c r="AR85" s="103"/>
      <c r="AS85" s="103"/>
      <c r="AT85" s="91">
        <f t="shared" si="29"/>
        <v>0</v>
      </c>
      <c r="AU85" s="103"/>
      <c r="AV85" s="103"/>
      <c r="AW85" s="103"/>
      <c r="AX85" s="91">
        <f t="shared" si="30"/>
        <v>0</v>
      </c>
      <c r="AY85" s="103"/>
      <c r="AZ85" s="91">
        <f t="shared" si="31"/>
        <v>0</v>
      </c>
      <c r="BA85" s="103"/>
      <c r="BB85" s="103"/>
      <c r="BC85" s="96"/>
      <c r="BD85" s="91">
        <f t="shared" si="32"/>
        <v>0</v>
      </c>
      <c r="BE85" s="103"/>
      <c r="BF85" s="96"/>
      <c r="BG85" s="91">
        <f t="shared" si="33"/>
        <v>0</v>
      </c>
      <c r="BH85" s="106"/>
      <c r="BI85" s="109">
        <f t="shared" si="34"/>
        <v>0</v>
      </c>
      <c r="BJ85" s="10"/>
      <c r="BK85" s="10"/>
      <c r="BL85" s="10"/>
      <c r="BM85" s="10"/>
    </row>
    <row r="86" spans="1:65" ht="15.75" customHeight="1" thickBot="1">
      <c r="A86" s="6" t="s">
        <v>68</v>
      </c>
      <c r="B86" s="53">
        <f t="shared" si="19"/>
        <v>1</v>
      </c>
      <c r="C86" s="53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75">
        <f t="shared" si="35"/>
        <v>0</v>
      </c>
      <c r="Q86" s="65"/>
      <c r="R86" s="73"/>
      <c r="S86" s="91">
        <f t="shared" si="21"/>
        <v>0</v>
      </c>
      <c r="T86" s="103"/>
      <c r="U86" s="103"/>
      <c r="V86" s="91">
        <f t="shared" si="22"/>
        <v>0</v>
      </c>
      <c r="W86" s="103"/>
      <c r="X86" s="91">
        <f t="shared" si="23"/>
        <v>0</v>
      </c>
      <c r="Y86" s="96"/>
      <c r="Z86" s="91">
        <f t="shared" si="24"/>
        <v>0</v>
      </c>
      <c r="AA86" s="103"/>
      <c r="AB86" s="91">
        <f t="shared" si="25"/>
        <v>0</v>
      </c>
      <c r="AC86" s="96"/>
      <c r="AD86" s="96"/>
      <c r="AE86" s="96"/>
      <c r="AF86" s="91">
        <f t="shared" si="26"/>
        <v>0</v>
      </c>
      <c r="AG86" s="86"/>
      <c r="AH86" s="86"/>
      <c r="AI86" s="96"/>
      <c r="AJ86" s="96"/>
      <c r="AK86" s="96"/>
      <c r="AL86" s="96">
        <v>1</v>
      </c>
      <c r="AM86" s="91">
        <f t="shared" si="27"/>
        <v>1</v>
      </c>
      <c r="AN86" s="103"/>
      <c r="AO86" s="91">
        <f t="shared" si="28"/>
        <v>0</v>
      </c>
      <c r="AP86" s="103"/>
      <c r="AQ86" s="91">
        <f t="shared" si="20"/>
        <v>0</v>
      </c>
      <c r="AR86" s="103"/>
      <c r="AS86" s="103"/>
      <c r="AT86" s="91">
        <f t="shared" si="29"/>
        <v>0</v>
      </c>
      <c r="AU86" s="103"/>
      <c r="AV86" s="103"/>
      <c r="AW86" s="103"/>
      <c r="AX86" s="91">
        <f t="shared" si="30"/>
        <v>0</v>
      </c>
      <c r="AY86" s="103"/>
      <c r="AZ86" s="91">
        <f t="shared" si="31"/>
        <v>0</v>
      </c>
      <c r="BA86" s="103"/>
      <c r="BB86" s="103"/>
      <c r="BC86" s="96"/>
      <c r="BD86" s="91">
        <f t="shared" si="32"/>
        <v>0</v>
      </c>
      <c r="BE86" s="103"/>
      <c r="BF86" s="96"/>
      <c r="BG86" s="91">
        <f t="shared" si="33"/>
        <v>0</v>
      </c>
      <c r="BH86" s="106"/>
      <c r="BI86" s="109">
        <f t="shared" si="34"/>
        <v>0</v>
      </c>
      <c r="BJ86" s="10"/>
      <c r="BK86" s="10"/>
      <c r="BL86" s="10"/>
      <c r="BM86" s="10"/>
    </row>
    <row r="87" spans="1:65" ht="15.75" customHeight="1" thickBot="1">
      <c r="A87" s="6" t="s">
        <v>69</v>
      </c>
      <c r="B87" s="53">
        <f t="shared" si="19"/>
        <v>0</v>
      </c>
      <c r="C87" s="53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75">
        <f t="shared" si="35"/>
        <v>0</v>
      </c>
      <c r="Q87" s="65"/>
      <c r="R87" s="73"/>
      <c r="S87" s="91">
        <f t="shared" si="21"/>
        <v>0</v>
      </c>
      <c r="T87" s="103"/>
      <c r="U87" s="103"/>
      <c r="V87" s="91">
        <f t="shared" si="22"/>
        <v>0</v>
      </c>
      <c r="W87" s="103"/>
      <c r="X87" s="91">
        <f t="shared" si="23"/>
        <v>0</v>
      </c>
      <c r="Y87" s="96"/>
      <c r="Z87" s="91">
        <f t="shared" si="24"/>
        <v>0</v>
      </c>
      <c r="AA87" s="103"/>
      <c r="AB87" s="91">
        <f t="shared" si="25"/>
        <v>0</v>
      </c>
      <c r="AC87" s="96"/>
      <c r="AD87" s="96"/>
      <c r="AE87" s="96"/>
      <c r="AF87" s="91">
        <f t="shared" si="26"/>
        <v>0</v>
      </c>
      <c r="AG87" s="86"/>
      <c r="AH87" s="86"/>
      <c r="AI87" s="96"/>
      <c r="AJ87" s="96"/>
      <c r="AK87" s="96"/>
      <c r="AL87" s="96"/>
      <c r="AM87" s="91">
        <f t="shared" si="27"/>
        <v>0</v>
      </c>
      <c r="AN87" s="103"/>
      <c r="AO87" s="91">
        <f t="shared" si="28"/>
        <v>0</v>
      </c>
      <c r="AP87" s="103"/>
      <c r="AQ87" s="91">
        <f t="shared" si="20"/>
        <v>0</v>
      </c>
      <c r="AR87" s="103"/>
      <c r="AS87" s="103"/>
      <c r="AT87" s="91">
        <f t="shared" si="29"/>
        <v>0</v>
      </c>
      <c r="AU87" s="103"/>
      <c r="AV87" s="103"/>
      <c r="AW87" s="103"/>
      <c r="AX87" s="91">
        <f t="shared" si="30"/>
        <v>0</v>
      </c>
      <c r="AY87" s="103"/>
      <c r="AZ87" s="91">
        <f t="shared" si="31"/>
        <v>0</v>
      </c>
      <c r="BA87" s="103"/>
      <c r="BB87" s="103"/>
      <c r="BC87" s="96"/>
      <c r="BD87" s="91">
        <f t="shared" si="32"/>
        <v>0</v>
      </c>
      <c r="BE87" s="103"/>
      <c r="BF87" s="96"/>
      <c r="BG87" s="91">
        <f t="shared" si="33"/>
        <v>0</v>
      </c>
      <c r="BH87" s="106"/>
      <c r="BI87" s="109">
        <f t="shared" si="34"/>
        <v>0</v>
      </c>
      <c r="BJ87" s="10"/>
      <c r="BK87" s="10"/>
      <c r="BL87" s="10"/>
      <c r="BM87" s="10"/>
    </row>
    <row r="88" spans="1:65" ht="15.75" customHeight="1" thickBot="1">
      <c r="A88" s="6" t="s">
        <v>70</v>
      </c>
      <c r="B88" s="53">
        <f t="shared" si="19"/>
        <v>0</v>
      </c>
      <c r="C88" s="53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75">
        <f t="shared" si="35"/>
        <v>0</v>
      </c>
      <c r="Q88" s="65"/>
      <c r="R88" s="73"/>
      <c r="S88" s="91">
        <f t="shared" si="21"/>
        <v>0</v>
      </c>
      <c r="T88" s="103"/>
      <c r="U88" s="103"/>
      <c r="V88" s="91">
        <f t="shared" si="22"/>
        <v>0</v>
      </c>
      <c r="W88" s="103"/>
      <c r="X88" s="91">
        <f t="shared" si="23"/>
        <v>0</v>
      </c>
      <c r="Y88" s="96"/>
      <c r="Z88" s="91">
        <f t="shared" si="24"/>
        <v>0</v>
      </c>
      <c r="AA88" s="103"/>
      <c r="AB88" s="91">
        <f t="shared" si="25"/>
        <v>0</v>
      </c>
      <c r="AC88" s="96"/>
      <c r="AD88" s="96"/>
      <c r="AE88" s="96"/>
      <c r="AF88" s="91">
        <f t="shared" si="26"/>
        <v>0</v>
      </c>
      <c r="AG88" s="86"/>
      <c r="AH88" s="86"/>
      <c r="AI88" s="96"/>
      <c r="AJ88" s="96"/>
      <c r="AK88" s="96"/>
      <c r="AL88" s="96"/>
      <c r="AM88" s="91">
        <f t="shared" si="27"/>
        <v>0</v>
      </c>
      <c r="AN88" s="103"/>
      <c r="AO88" s="91">
        <f t="shared" si="28"/>
        <v>0</v>
      </c>
      <c r="AP88" s="103"/>
      <c r="AQ88" s="91">
        <f t="shared" si="20"/>
        <v>0</v>
      </c>
      <c r="AR88" s="103"/>
      <c r="AS88" s="103"/>
      <c r="AT88" s="91">
        <f t="shared" si="29"/>
        <v>0</v>
      </c>
      <c r="AU88" s="103"/>
      <c r="AV88" s="103"/>
      <c r="AW88" s="103"/>
      <c r="AX88" s="91">
        <f t="shared" si="30"/>
        <v>0</v>
      </c>
      <c r="AY88" s="103"/>
      <c r="AZ88" s="91">
        <f t="shared" si="31"/>
        <v>0</v>
      </c>
      <c r="BA88" s="103"/>
      <c r="BB88" s="103"/>
      <c r="BC88" s="96"/>
      <c r="BD88" s="91">
        <f t="shared" si="32"/>
        <v>0</v>
      </c>
      <c r="BE88" s="103"/>
      <c r="BF88" s="96"/>
      <c r="BG88" s="91">
        <f t="shared" si="33"/>
        <v>0</v>
      </c>
      <c r="BH88" s="106"/>
      <c r="BI88" s="109">
        <f t="shared" si="34"/>
        <v>0</v>
      </c>
      <c r="BJ88" s="10"/>
      <c r="BK88" s="10"/>
      <c r="BL88" s="10"/>
      <c r="BM88" s="10"/>
    </row>
    <row r="89" spans="1:65" ht="15.75" customHeight="1" thickBot="1">
      <c r="A89" s="6" t="s">
        <v>71</v>
      </c>
      <c r="B89" s="53">
        <f t="shared" si="19"/>
        <v>0</v>
      </c>
      <c r="C89" s="53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75">
        <f t="shared" si="35"/>
        <v>0</v>
      </c>
      <c r="Q89" s="65"/>
      <c r="R89" s="73"/>
      <c r="S89" s="91">
        <f t="shared" si="21"/>
        <v>0</v>
      </c>
      <c r="T89" s="103"/>
      <c r="U89" s="103"/>
      <c r="V89" s="91">
        <f t="shared" si="22"/>
        <v>0</v>
      </c>
      <c r="W89" s="103"/>
      <c r="X89" s="91">
        <f t="shared" si="23"/>
        <v>0</v>
      </c>
      <c r="Y89" s="96"/>
      <c r="Z89" s="91">
        <f t="shared" si="24"/>
        <v>0</v>
      </c>
      <c r="AA89" s="103"/>
      <c r="AB89" s="91">
        <f t="shared" si="25"/>
        <v>0</v>
      </c>
      <c r="AC89" s="96"/>
      <c r="AD89" s="96"/>
      <c r="AE89" s="96"/>
      <c r="AF89" s="91">
        <f t="shared" si="26"/>
        <v>0</v>
      </c>
      <c r="AG89" s="86"/>
      <c r="AH89" s="86"/>
      <c r="AI89" s="96"/>
      <c r="AJ89" s="96"/>
      <c r="AK89" s="96"/>
      <c r="AL89" s="96"/>
      <c r="AM89" s="91">
        <f t="shared" si="27"/>
        <v>0</v>
      </c>
      <c r="AN89" s="103"/>
      <c r="AO89" s="91">
        <f t="shared" si="28"/>
        <v>0</v>
      </c>
      <c r="AP89" s="103"/>
      <c r="AQ89" s="91">
        <f t="shared" si="20"/>
        <v>0</v>
      </c>
      <c r="AR89" s="103"/>
      <c r="AS89" s="103"/>
      <c r="AT89" s="91">
        <f t="shared" si="29"/>
        <v>0</v>
      </c>
      <c r="AU89" s="103"/>
      <c r="AV89" s="103"/>
      <c r="AW89" s="103"/>
      <c r="AX89" s="91">
        <f t="shared" si="30"/>
        <v>0</v>
      </c>
      <c r="AY89" s="103"/>
      <c r="AZ89" s="91">
        <f t="shared" si="31"/>
        <v>0</v>
      </c>
      <c r="BA89" s="103"/>
      <c r="BB89" s="103"/>
      <c r="BC89" s="96"/>
      <c r="BD89" s="91">
        <f t="shared" si="32"/>
        <v>0</v>
      </c>
      <c r="BE89" s="103"/>
      <c r="BF89" s="96"/>
      <c r="BG89" s="91">
        <f t="shared" si="33"/>
        <v>0</v>
      </c>
      <c r="BH89" s="106"/>
      <c r="BI89" s="109">
        <f t="shared" si="34"/>
        <v>0</v>
      </c>
      <c r="BJ89" s="10"/>
      <c r="BK89" s="10"/>
      <c r="BL89" s="10"/>
      <c r="BM89" s="10"/>
    </row>
    <row r="90" spans="1:65" ht="15.75" customHeight="1" thickBot="1">
      <c r="A90" s="6" t="s">
        <v>347</v>
      </c>
      <c r="B90" s="53">
        <f t="shared" si="19"/>
        <v>1</v>
      </c>
      <c r="C90" s="53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75">
        <f t="shared" si="35"/>
        <v>0</v>
      </c>
      <c r="Q90" s="65"/>
      <c r="R90" s="73"/>
      <c r="S90" s="91">
        <f t="shared" si="21"/>
        <v>0</v>
      </c>
      <c r="T90" s="103"/>
      <c r="U90" s="103"/>
      <c r="V90" s="91">
        <f t="shared" si="22"/>
        <v>0</v>
      </c>
      <c r="W90" s="103"/>
      <c r="X90" s="91">
        <f t="shared" si="23"/>
        <v>0</v>
      </c>
      <c r="Y90" s="96"/>
      <c r="Z90" s="91">
        <f t="shared" si="24"/>
        <v>0</v>
      </c>
      <c r="AA90" s="103"/>
      <c r="AB90" s="91">
        <f t="shared" si="25"/>
        <v>0</v>
      </c>
      <c r="AC90" s="96"/>
      <c r="AD90" s="96"/>
      <c r="AE90" s="96"/>
      <c r="AF90" s="91">
        <f t="shared" si="26"/>
        <v>0</v>
      </c>
      <c r="AG90" s="86"/>
      <c r="AH90" s="86"/>
      <c r="AI90" s="96"/>
      <c r="AJ90" s="96">
        <v>1</v>
      </c>
      <c r="AK90" s="96"/>
      <c r="AL90" s="96"/>
      <c r="AM90" s="91">
        <f t="shared" si="27"/>
        <v>1</v>
      </c>
      <c r="AN90" s="103"/>
      <c r="AO90" s="91">
        <f t="shared" si="28"/>
        <v>0</v>
      </c>
      <c r="AP90" s="103"/>
      <c r="AQ90" s="91">
        <f t="shared" si="20"/>
        <v>0</v>
      </c>
      <c r="AR90" s="103"/>
      <c r="AS90" s="103"/>
      <c r="AT90" s="91">
        <f t="shared" si="29"/>
        <v>0</v>
      </c>
      <c r="AU90" s="103"/>
      <c r="AV90" s="103"/>
      <c r="AW90" s="103"/>
      <c r="AX90" s="91">
        <f t="shared" si="30"/>
        <v>0</v>
      </c>
      <c r="AY90" s="103"/>
      <c r="AZ90" s="91">
        <f t="shared" si="31"/>
        <v>0</v>
      </c>
      <c r="BA90" s="103"/>
      <c r="BB90" s="103"/>
      <c r="BC90" s="96"/>
      <c r="BD90" s="91">
        <f t="shared" si="32"/>
        <v>0</v>
      </c>
      <c r="BE90" s="103"/>
      <c r="BF90" s="96"/>
      <c r="BG90" s="91">
        <f t="shared" si="33"/>
        <v>0</v>
      </c>
      <c r="BH90" s="106"/>
      <c r="BI90" s="109">
        <f t="shared" si="34"/>
        <v>0</v>
      </c>
      <c r="BJ90" s="10"/>
      <c r="BK90" s="10"/>
      <c r="BL90" s="10"/>
      <c r="BM90" s="10"/>
    </row>
    <row r="91" spans="1:65" ht="15.75" customHeight="1" thickBot="1">
      <c r="A91" s="6" t="s">
        <v>95</v>
      </c>
      <c r="B91" s="53">
        <f t="shared" si="19"/>
        <v>0</v>
      </c>
      <c r="C91" s="53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75">
        <f t="shared" si="35"/>
        <v>0</v>
      </c>
      <c r="Q91" s="65"/>
      <c r="R91" s="73"/>
      <c r="S91" s="91">
        <f t="shared" si="21"/>
        <v>0</v>
      </c>
      <c r="T91" s="103"/>
      <c r="U91" s="103"/>
      <c r="V91" s="91">
        <f t="shared" si="22"/>
        <v>0</v>
      </c>
      <c r="W91" s="103"/>
      <c r="X91" s="91">
        <f t="shared" si="23"/>
        <v>0</v>
      </c>
      <c r="Y91" s="96"/>
      <c r="Z91" s="91">
        <f t="shared" si="24"/>
        <v>0</v>
      </c>
      <c r="AA91" s="103"/>
      <c r="AB91" s="91">
        <f t="shared" si="25"/>
        <v>0</v>
      </c>
      <c r="AC91" s="96"/>
      <c r="AD91" s="96"/>
      <c r="AE91" s="96"/>
      <c r="AF91" s="91">
        <f t="shared" si="26"/>
        <v>0</v>
      </c>
      <c r="AG91" s="86"/>
      <c r="AH91" s="86"/>
      <c r="AI91" s="96"/>
      <c r="AJ91" s="96"/>
      <c r="AK91" s="96"/>
      <c r="AL91" s="96"/>
      <c r="AM91" s="91">
        <f t="shared" si="27"/>
        <v>0</v>
      </c>
      <c r="AN91" s="103"/>
      <c r="AO91" s="91">
        <f t="shared" si="28"/>
        <v>0</v>
      </c>
      <c r="AP91" s="103"/>
      <c r="AQ91" s="91">
        <f t="shared" si="20"/>
        <v>0</v>
      </c>
      <c r="AR91" s="103"/>
      <c r="AS91" s="103"/>
      <c r="AT91" s="91">
        <f t="shared" si="29"/>
        <v>0</v>
      </c>
      <c r="AU91" s="103"/>
      <c r="AV91" s="103"/>
      <c r="AW91" s="103"/>
      <c r="AX91" s="91">
        <f t="shared" si="30"/>
        <v>0</v>
      </c>
      <c r="AY91" s="103"/>
      <c r="AZ91" s="91">
        <f t="shared" si="31"/>
        <v>0</v>
      </c>
      <c r="BA91" s="103"/>
      <c r="BB91" s="103"/>
      <c r="BC91" s="96"/>
      <c r="BD91" s="91">
        <f t="shared" si="32"/>
        <v>0</v>
      </c>
      <c r="BE91" s="103"/>
      <c r="BF91" s="96"/>
      <c r="BG91" s="91">
        <f t="shared" si="33"/>
        <v>0</v>
      </c>
      <c r="BH91" s="106"/>
      <c r="BI91" s="109">
        <f t="shared" si="34"/>
        <v>0</v>
      </c>
      <c r="BJ91" s="10"/>
      <c r="BK91" s="10"/>
      <c r="BL91" s="10"/>
      <c r="BM91" s="10"/>
    </row>
    <row r="92" spans="1:65" ht="15.75" customHeight="1" thickBot="1">
      <c r="A92" s="6" t="s">
        <v>72</v>
      </c>
      <c r="B92" s="53">
        <f t="shared" si="19"/>
        <v>0</v>
      </c>
      <c r="C92" s="53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75">
        <f t="shared" si="35"/>
        <v>0</v>
      </c>
      <c r="Q92" s="65"/>
      <c r="R92" s="73"/>
      <c r="S92" s="91">
        <f t="shared" si="21"/>
        <v>0</v>
      </c>
      <c r="T92" s="103"/>
      <c r="U92" s="103"/>
      <c r="V92" s="91">
        <f t="shared" si="22"/>
        <v>0</v>
      </c>
      <c r="W92" s="103"/>
      <c r="X92" s="91">
        <f t="shared" si="23"/>
        <v>0</v>
      </c>
      <c r="Y92" s="96"/>
      <c r="Z92" s="91">
        <f t="shared" si="24"/>
        <v>0</v>
      </c>
      <c r="AA92" s="103"/>
      <c r="AB92" s="91">
        <f t="shared" si="25"/>
        <v>0</v>
      </c>
      <c r="AC92" s="96"/>
      <c r="AD92" s="96"/>
      <c r="AE92" s="96"/>
      <c r="AF92" s="91">
        <f t="shared" si="26"/>
        <v>0</v>
      </c>
      <c r="AG92" s="86"/>
      <c r="AH92" s="86"/>
      <c r="AI92" s="96"/>
      <c r="AJ92" s="96"/>
      <c r="AK92" s="96"/>
      <c r="AL92" s="96"/>
      <c r="AM92" s="91">
        <f t="shared" si="27"/>
        <v>0</v>
      </c>
      <c r="AN92" s="103"/>
      <c r="AO92" s="91">
        <f t="shared" si="28"/>
        <v>0</v>
      </c>
      <c r="AP92" s="103"/>
      <c r="AQ92" s="91">
        <f t="shared" si="20"/>
        <v>0</v>
      </c>
      <c r="AR92" s="103"/>
      <c r="AS92" s="103"/>
      <c r="AT92" s="91">
        <f t="shared" si="29"/>
        <v>0</v>
      </c>
      <c r="AU92" s="103"/>
      <c r="AV92" s="103"/>
      <c r="AW92" s="103"/>
      <c r="AX92" s="91">
        <f t="shared" si="30"/>
        <v>0</v>
      </c>
      <c r="AY92" s="103"/>
      <c r="AZ92" s="91">
        <f t="shared" si="31"/>
        <v>0</v>
      </c>
      <c r="BA92" s="103"/>
      <c r="BB92" s="103"/>
      <c r="BC92" s="96"/>
      <c r="BD92" s="91">
        <f t="shared" si="32"/>
        <v>0</v>
      </c>
      <c r="BE92" s="103"/>
      <c r="BF92" s="96"/>
      <c r="BG92" s="91">
        <f t="shared" si="33"/>
        <v>0</v>
      </c>
      <c r="BH92" s="106"/>
      <c r="BI92" s="109">
        <f t="shared" si="34"/>
        <v>0</v>
      </c>
      <c r="BJ92" s="10"/>
      <c r="BK92" s="10"/>
      <c r="BL92" s="10"/>
      <c r="BM92" s="10"/>
    </row>
    <row r="93" spans="1:65" ht="15.75" customHeight="1" thickBot="1">
      <c r="A93" s="6" t="s">
        <v>73</v>
      </c>
      <c r="B93" s="53">
        <f t="shared" si="19"/>
        <v>0</v>
      </c>
      <c r="C93" s="53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75">
        <f t="shared" si="35"/>
        <v>0</v>
      </c>
      <c r="Q93" s="65"/>
      <c r="R93" s="73"/>
      <c r="S93" s="91">
        <f t="shared" si="21"/>
        <v>0</v>
      </c>
      <c r="T93" s="103"/>
      <c r="U93" s="103"/>
      <c r="V93" s="91">
        <f t="shared" si="22"/>
        <v>0</v>
      </c>
      <c r="W93" s="103"/>
      <c r="X93" s="91">
        <f t="shared" si="23"/>
        <v>0</v>
      </c>
      <c r="Y93" s="96"/>
      <c r="Z93" s="91">
        <f t="shared" si="24"/>
        <v>0</v>
      </c>
      <c r="AA93" s="103"/>
      <c r="AB93" s="91">
        <f t="shared" si="25"/>
        <v>0</v>
      </c>
      <c r="AC93" s="96"/>
      <c r="AD93" s="96"/>
      <c r="AE93" s="96"/>
      <c r="AF93" s="91">
        <f t="shared" si="26"/>
        <v>0</v>
      </c>
      <c r="AG93" s="86"/>
      <c r="AH93" s="86"/>
      <c r="AI93" s="96"/>
      <c r="AJ93" s="96"/>
      <c r="AK93" s="96"/>
      <c r="AL93" s="96"/>
      <c r="AM93" s="91">
        <f t="shared" si="27"/>
        <v>0</v>
      </c>
      <c r="AN93" s="103"/>
      <c r="AO93" s="91">
        <f t="shared" si="28"/>
        <v>0</v>
      </c>
      <c r="AP93" s="103"/>
      <c r="AQ93" s="91">
        <f t="shared" si="20"/>
        <v>0</v>
      </c>
      <c r="AR93" s="103"/>
      <c r="AS93" s="103"/>
      <c r="AT93" s="91">
        <f t="shared" si="29"/>
        <v>0</v>
      </c>
      <c r="AU93" s="103"/>
      <c r="AV93" s="103"/>
      <c r="AW93" s="103"/>
      <c r="AX93" s="91">
        <f t="shared" si="30"/>
        <v>0</v>
      </c>
      <c r="AY93" s="103"/>
      <c r="AZ93" s="91">
        <f t="shared" si="31"/>
        <v>0</v>
      </c>
      <c r="BA93" s="103"/>
      <c r="BB93" s="103"/>
      <c r="BC93" s="96"/>
      <c r="BD93" s="91">
        <f t="shared" si="32"/>
        <v>0</v>
      </c>
      <c r="BE93" s="103"/>
      <c r="BF93" s="96"/>
      <c r="BG93" s="91">
        <f t="shared" si="33"/>
        <v>0</v>
      </c>
      <c r="BH93" s="106"/>
      <c r="BI93" s="109">
        <f t="shared" si="34"/>
        <v>0</v>
      </c>
      <c r="BJ93" s="10"/>
      <c r="BK93" s="10"/>
      <c r="BL93" s="10"/>
      <c r="BM93" s="10"/>
    </row>
    <row r="94" spans="1:65" ht="15.75" customHeight="1" thickBot="1">
      <c r="A94" s="6" t="s">
        <v>74</v>
      </c>
      <c r="B94" s="53">
        <f t="shared" si="19"/>
        <v>37</v>
      </c>
      <c r="C94" s="53"/>
      <c r="D94" s="80"/>
      <c r="E94" s="80"/>
      <c r="F94" s="80">
        <v>4</v>
      </c>
      <c r="G94" s="80"/>
      <c r="H94" s="80"/>
      <c r="I94" s="80">
        <v>4</v>
      </c>
      <c r="J94" s="80"/>
      <c r="K94" s="80">
        <v>4</v>
      </c>
      <c r="L94" s="80"/>
      <c r="M94" s="80"/>
      <c r="N94" s="80"/>
      <c r="O94" s="80">
        <v>12</v>
      </c>
      <c r="P94" s="75">
        <f t="shared" si="35"/>
        <v>24</v>
      </c>
      <c r="Q94" s="65"/>
      <c r="R94" s="73"/>
      <c r="S94" s="91">
        <f t="shared" si="21"/>
        <v>0</v>
      </c>
      <c r="T94" s="103"/>
      <c r="U94" s="103"/>
      <c r="V94" s="91">
        <f t="shared" si="22"/>
        <v>0</v>
      </c>
      <c r="W94" s="103">
        <v>2</v>
      </c>
      <c r="X94" s="91">
        <f t="shared" si="23"/>
        <v>2</v>
      </c>
      <c r="Y94" s="96"/>
      <c r="Z94" s="91">
        <f t="shared" si="24"/>
        <v>0</v>
      </c>
      <c r="AA94" s="103">
        <v>8</v>
      </c>
      <c r="AB94" s="91">
        <f t="shared" si="25"/>
        <v>8</v>
      </c>
      <c r="AC94" s="96"/>
      <c r="AD94" s="96"/>
      <c r="AE94" s="96"/>
      <c r="AF94" s="91">
        <f t="shared" si="26"/>
        <v>0</v>
      </c>
      <c r="AG94" s="86"/>
      <c r="AH94" s="86"/>
      <c r="AI94" s="96"/>
      <c r="AJ94" s="96"/>
      <c r="AK94" s="96"/>
      <c r="AL94" s="96"/>
      <c r="AM94" s="91">
        <f t="shared" si="27"/>
        <v>0</v>
      </c>
      <c r="AN94" s="103"/>
      <c r="AO94" s="91">
        <f t="shared" si="28"/>
        <v>0</v>
      </c>
      <c r="AP94" s="103"/>
      <c r="AQ94" s="91">
        <f t="shared" si="20"/>
        <v>0</v>
      </c>
      <c r="AR94" s="103"/>
      <c r="AS94" s="103"/>
      <c r="AT94" s="91">
        <f t="shared" si="29"/>
        <v>0</v>
      </c>
      <c r="AU94" s="103"/>
      <c r="AV94" s="103">
        <v>1</v>
      </c>
      <c r="AW94" s="103"/>
      <c r="AX94" s="91">
        <f t="shared" si="30"/>
        <v>1</v>
      </c>
      <c r="AY94" s="103"/>
      <c r="AZ94" s="91">
        <f t="shared" si="31"/>
        <v>0</v>
      </c>
      <c r="BA94" s="103"/>
      <c r="BB94" s="103"/>
      <c r="BC94" s="96">
        <v>2</v>
      </c>
      <c r="BD94" s="91">
        <f t="shared" si="32"/>
        <v>2</v>
      </c>
      <c r="BE94" s="103"/>
      <c r="BF94" s="96"/>
      <c r="BG94" s="91">
        <f t="shared" si="33"/>
        <v>0</v>
      </c>
      <c r="BH94" s="106"/>
      <c r="BI94" s="109">
        <f t="shared" si="34"/>
        <v>0</v>
      </c>
      <c r="BJ94" s="10"/>
      <c r="BK94" s="10"/>
      <c r="BL94" s="10"/>
      <c r="BM94" s="10"/>
    </row>
    <row r="95" spans="1:65" ht="15.75" customHeight="1" thickBot="1">
      <c r="A95" s="6" t="s">
        <v>75</v>
      </c>
      <c r="B95" s="53">
        <f t="shared" si="19"/>
        <v>0</v>
      </c>
      <c r="C95" s="53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75">
        <f t="shared" si="35"/>
        <v>0</v>
      </c>
      <c r="Q95" s="65"/>
      <c r="R95" s="73"/>
      <c r="S95" s="91">
        <f t="shared" si="21"/>
        <v>0</v>
      </c>
      <c r="T95" s="103"/>
      <c r="U95" s="103"/>
      <c r="V95" s="91">
        <f t="shared" si="22"/>
        <v>0</v>
      </c>
      <c r="W95" s="103"/>
      <c r="X95" s="91">
        <f t="shared" si="23"/>
        <v>0</v>
      </c>
      <c r="Y95" s="96"/>
      <c r="Z95" s="91">
        <f t="shared" si="24"/>
        <v>0</v>
      </c>
      <c r="AA95" s="103"/>
      <c r="AB95" s="91">
        <f t="shared" si="25"/>
        <v>0</v>
      </c>
      <c r="AC95" s="96"/>
      <c r="AD95" s="96"/>
      <c r="AE95" s="96"/>
      <c r="AF95" s="91">
        <f t="shared" si="26"/>
        <v>0</v>
      </c>
      <c r="AG95" s="86"/>
      <c r="AH95" s="86"/>
      <c r="AI95" s="96"/>
      <c r="AJ95" s="96"/>
      <c r="AK95" s="96"/>
      <c r="AL95" s="96"/>
      <c r="AM95" s="91">
        <f t="shared" si="27"/>
        <v>0</v>
      </c>
      <c r="AN95" s="103"/>
      <c r="AO95" s="91">
        <f t="shared" si="28"/>
        <v>0</v>
      </c>
      <c r="AP95" s="103"/>
      <c r="AQ95" s="91">
        <f t="shared" si="20"/>
        <v>0</v>
      </c>
      <c r="AR95" s="103"/>
      <c r="AS95" s="103"/>
      <c r="AT95" s="91">
        <f t="shared" si="29"/>
        <v>0</v>
      </c>
      <c r="AU95" s="103"/>
      <c r="AV95" s="103"/>
      <c r="AW95" s="103"/>
      <c r="AX95" s="91">
        <f t="shared" si="30"/>
        <v>0</v>
      </c>
      <c r="AY95" s="103"/>
      <c r="AZ95" s="91">
        <f t="shared" si="31"/>
        <v>0</v>
      </c>
      <c r="BA95" s="103"/>
      <c r="BB95" s="103"/>
      <c r="BC95" s="96"/>
      <c r="BD95" s="91">
        <f t="shared" si="32"/>
        <v>0</v>
      </c>
      <c r="BE95" s="103"/>
      <c r="BF95" s="96"/>
      <c r="BG95" s="91">
        <f t="shared" si="33"/>
        <v>0</v>
      </c>
      <c r="BH95" s="106"/>
      <c r="BI95" s="109">
        <f t="shared" si="34"/>
        <v>0</v>
      </c>
      <c r="BJ95" s="10"/>
      <c r="BK95" s="10"/>
      <c r="BL95" s="10"/>
      <c r="BM95" s="10"/>
    </row>
    <row r="96" spans="1:65" ht="15.75" customHeight="1" thickBot="1">
      <c r="A96" s="6" t="s">
        <v>92</v>
      </c>
      <c r="B96" s="53">
        <f t="shared" si="19"/>
        <v>0</v>
      </c>
      <c r="C96" s="53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75">
        <f t="shared" si="35"/>
        <v>0</v>
      </c>
      <c r="Q96" s="65"/>
      <c r="R96" s="73"/>
      <c r="S96" s="91">
        <f t="shared" si="21"/>
        <v>0</v>
      </c>
      <c r="T96" s="103"/>
      <c r="U96" s="103"/>
      <c r="V96" s="91">
        <f t="shared" si="22"/>
        <v>0</v>
      </c>
      <c r="W96" s="103"/>
      <c r="X96" s="91">
        <f t="shared" si="23"/>
        <v>0</v>
      </c>
      <c r="Y96" s="96"/>
      <c r="Z96" s="91">
        <f t="shared" si="24"/>
        <v>0</v>
      </c>
      <c r="AA96" s="103"/>
      <c r="AB96" s="91">
        <f t="shared" si="25"/>
        <v>0</v>
      </c>
      <c r="AC96" s="96"/>
      <c r="AD96" s="96"/>
      <c r="AE96" s="96"/>
      <c r="AF96" s="91">
        <f t="shared" si="26"/>
        <v>0</v>
      </c>
      <c r="AG96" s="86"/>
      <c r="AH96" s="86"/>
      <c r="AI96" s="96"/>
      <c r="AJ96" s="96"/>
      <c r="AK96" s="96"/>
      <c r="AL96" s="96"/>
      <c r="AM96" s="91">
        <f t="shared" si="27"/>
        <v>0</v>
      </c>
      <c r="AN96" s="103"/>
      <c r="AO96" s="91">
        <f t="shared" si="28"/>
        <v>0</v>
      </c>
      <c r="AP96" s="103"/>
      <c r="AQ96" s="91">
        <f t="shared" si="20"/>
        <v>0</v>
      </c>
      <c r="AR96" s="103"/>
      <c r="AS96" s="103"/>
      <c r="AT96" s="91">
        <f t="shared" si="29"/>
        <v>0</v>
      </c>
      <c r="AU96" s="103"/>
      <c r="AV96" s="103"/>
      <c r="AW96" s="103"/>
      <c r="AX96" s="91">
        <f t="shared" si="30"/>
        <v>0</v>
      </c>
      <c r="AY96" s="103"/>
      <c r="AZ96" s="91">
        <f t="shared" si="31"/>
        <v>0</v>
      </c>
      <c r="BA96" s="103"/>
      <c r="BB96" s="103"/>
      <c r="BC96" s="96"/>
      <c r="BD96" s="91">
        <f t="shared" si="32"/>
        <v>0</v>
      </c>
      <c r="BE96" s="103"/>
      <c r="BF96" s="96"/>
      <c r="BG96" s="91">
        <f t="shared" si="33"/>
        <v>0</v>
      </c>
      <c r="BH96" s="106"/>
      <c r="BI96" s="109">
        <f t="shared" si="34"/>
        <v>0</v>
      </c>
      <c r="BJ96" s="10"/>
      <c r="BK96" s="10"/>
      <c r="BL96" s="10"/>
      <c r="BM96" s="10"/>
    </row>
    <row r="97" spans="1:65" ht="15.75" customHeight="1" thickBot="1">
      <c r="A97" s="6" t="s">
        <v>94</v>
      </c>
      <c r="B97" s="53">
        <f t="shared" si="19"/>
        <v>0</v>
      </c>
      <c r="C97" s="53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75">
        <f t="shared" si="35"/>
        <v>0</v>
      </c>
      <c r="Q97" s="65"/>
      <c r="R97" s="73"/>
      <c r="S97" s="91">
        <f t="shared" si="21"/>
        <v>0</v>
      </c>
      <c r="T97" s="103"/>
      <c r="U97" s="103"/>
      <c r="V97" s="91">
        <f t="shared" si="22"/>
        <v>0</v>
      </c>
      <c r="W97" s="103"/>
      <c r="X97" s="91">
        <f t="shared" si="23"/>
        <v>0</v>
      </c>
      <c r="Y97" s="96"/>
      <c r="Z97" s="91">
        <f t="shared" si="24"/>
        <v>0</v>
      </c>
      <c r="AA97" s="103"/>
      <c r="AB97" s="91">
        <f t="shared" si="25"/>
        <v>0</v>
      </c>
      <c r="AC97" s="96"/>
      <c r="AD97" s="96"/>
      <c r="AE97" s="96"/>
      <c r="AF97" s="91">
        <f t="shared" si="26"/>
        <v>0</v>
      </c>
      <c r="AG97" s="86"/>
      <c r="AH97" s="86"/>
      <c r="AI97" s="96"/>
      <c r="AJ97" s="96"/>
      <c r="AK97" s="96"/>
      <c r="AL97" s="96"/>
      <c r="AM97" s="91">
        <f t="shared" si="27"/>
        <v>0</v>
      </c>
      <c r="AN97" s="103"/>
      <c r="AO97" s="91">
        <f t="shared" si="28"/>
        <v>0</v>
      </c>
      <c r="AP97" s="103"/>
      <c r="AQ97" s="91">
        <f t="shared" si="20"/>
        <v>0</v>
      </c>
      <c r="AR97" s="103"/>
      <c r="AS97" s="103"/>
      <c r="AT97" s="91">
        <f t="shared" si="29"/>
        <v>0</v>
      </c>
      <c r="AU97" s="103"/>
      <c r="AV97" s="103"/>
      <c r="AW97" s="103"/>
      <c r="AX97" s="91">
        <f t="shared" si="30"/>
        <v>0</v>
      </c>
      <c r="AY97" s="103"/>
      <c r="AZ97" s="91">
        <f t="shared" si="31"/>
        <v>0</v>
      </c>
      <c r="BA97" s="103"/>
      <c r="BB97" s="103"/>
      <c r="BC97" s="96"/>
      <c r="BD97" s="91">
        <f t="shared" si="32"/>
        <v>0</v>
      </c>
      <c r="BE97" s="103"/>
      <c r="BF97" s="96"/>
      <c r="BG97" s="91">
        <f t="shared" si="33"/>
        <v>0</v>
      </c>
      <c r="BH97" s="106"/>
      <c r="BI97" s="109">
        <f t="shared" si="34"/>
        <v>0</v>
      </c>
      <c r="BJ97" s="10"/>
      <c r="BK97" s="10"/>
      <c r="BL97" s="10"/>
      <c r="BM97" s="10"/>
    </row>
    <row r="98" spans="1:65" ht="15.75" customHeight="1" thickBot="1">
      <c r="A98" s="6" t="s">
        <v>76</v>
      </c>
      <c r="B98" s="53">
        <f t="shared" ref="B98:B116" si="36">SUM(P98+S98++V98+X98+Z98+AB98+AF98+AM98+AO98+AQ98+AT98+AX98+AZ98+BD98+BG98+BI98)</f>
        <v>628</v>
      </c>
      <c r="C98" s="53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75">
        <f t="shared" si="35"/>
        <v>0</v>
      </c>
      <c r="Q98" s="65"/>
      <c r="R98" s="73">
        <v>8</v>
      </c>
      <c r="S98" s="91">
        <f t="shared" si="21"/>
        <v>8</v>
      </c>
      <c r="T98" s="103">
        <v>4</v>
      </c>
      <c r="U98" s="103"/>
      <c r="V98" s="91">
        <f t="shared" si="22"/>
        <v>4</v>
      </c>
      <c r="W98" s="103"/>
      <c r="X98" s="91">
        <f t="shared" si="23"/>
        <v>0</v>
      </c>
      <c r="Y98" s="96"/>
      <c r="Z98" s="91">
        <f t="shared" si="24"/>
        <v>0</v>
      </c>
      <c r="AA98" s="103"/>
      <c r="AB98" s="91">
        <f t="shared" si="25"/>
        <v>0</v>
      </c>
      <c r="AC98" s="96"/>
      <c r="AD98" s="96"/>
      <c r="AE98" s="96">
        <v>50</v>
      </c>
      <c r="AF98" s="91">
        <f t="shared" si="26"/>
        <v>50</v>
      </c>
      <c r="AG98" s="86">
        <v>30</v>
      </c>
      <c r="AH98" s="86"/>
      <c r="AI98" s="96"/>
      <c r="AJ98" s="96"/>
      <c r="AK98" s="96">
        <v>81</v>
      </c>
      <c r="AL98" s="96">
        <v>240</v>
      </c>
      <c r="AM98" s="91">
        <f t="shared" si="27"/>
        <v>351</v>
      </c>
      <c r="AN98" s="103"/>
      <c r="AO98" s="91">
        <f t="shared" si="28"/>
        <v>0</v>
      </c>
      <c r="AP98" s="103"/>
      <c r="AQ98" s="91">
        <f t="shared" ref="AQ98:AQ116" si="37">SUM(AP98:AP98)</f>
        <v>0</v>
      </c>
      <c r="AR98" s="103"/>
      <c r="AS98" s="103"/>
      <c r="AT98" s="91">
        <f t="shared" si="29"/>
        <v>0</v>
      </c>
      <c r="AU98" s="103">
        <v>5</v>
      </c>
      <c r="AV98" s="103"/>
      <c r="AW98" s="103"/>
      <c r="AX98" s="91">
        <f t="shared" si="30"/>
        <v>5</v>
      </c>
      <c r="AY98" s="103" t="s">
        <v>337</v>
      </c>
      <c r="AZ98" s="91"/>
      <c r="BA98" s="103"/>
      <c r="BB98" s="103"/>
      <c r="BC98" s="96">
        <v>60</v>
      </c>
      <c r="BD98" s="91">
        <f t="shared" si="32"/>
        <v>60</v>
      </c>
      <c r="BE98" s="103"/>
      <c r="BF98" s="96">
        <v>150</v>
      </c>
      <c r="BG98" s="91">
        <f t="shared" si="33"/>
        <v>150</v>
      </c>
      <c r="BH98" s="106"/>
      <c r="BI98" s="109">
        <f t="shared" si="34"/>
        <v>0</v>
      </c>
      <c r="BJ98" s="10"/>
      <c r="BK98" s="10"/>
      <c r="BL98" s="10"/>
      <c r="BM98" s="10"/>
    </row>
    <row r="99" spans="1:65" ht="15.75" customHeight="1" thickBot="1">
      <c r="A99" s="6" t="s">
        <v>77</v>
      </c>
      <c r="B99" s="53">
        <f t="shared" si="36"/>
        <v>0</v>
      </c>
      <c r="C99" s="53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75">
        <f t="shared" si="35"/>
        <v>0</v>
      </c>
      <c r="Q99" s="65"/>
      <c r="R99" s="73"/>
      <c r="S99" s="91">
        <f t="shared" si="21"/>
        <v>0</v>
      </c>
      <c r="T99" s="103"/>
      <c r="U99" s="103"/>
      <c r="V99" s="91">
        <f t="shared" si="22"/>
        <v>0</v>
      </c>
      <c r="W99" s="103"/>
      <c r="X99" s="91">
        <f t="shared" si="23"/>
        <v>0</v>
      </c>
      <c r="Y99" s="96"/>
      <c r="Z99" s="91">
        <f t="shared" si="24"/>
        <v>0</v>
      </c>
      <c r="AA99" s="103"/>
      <c r="AB99" s="91">
        <f t="shared" si="25"/>
        <v>0</v>
      </c>
      <c r="AC99" s="96"/>
      <c r="AD99" s="96"/>
      <c r="AE99" s="96"/>
      <c r="AF99" s="91">
        <f t="shared" si="26"/>
        <v>0</v>
      </c>
      <c r="AG99" s="86"/>
      <c r="AH99" s="86"/>
      <c r="AI99" s="96"/>
      <c r="AJ99" s="96"/>
      <c r="AK99" s="96"/>
      <c r="AL99" s="96"/>
      <c r="AM99" s="91">
        <f t="shared" si="27"/>
        <v>0</v>
      </c>
      <c r="AN99" s="103"/>
      <c r="AO99" s="91">
        <f t="shared" si="28"/>
        <v>0</v>
      </c>
      <c r="AP99" s="103"/>
      <c r="AQ99" s="91">
        <f t="shared" si="37"/>
        <v>0</v>
      </c>
      <c r="AR99" s="103"/>
      <c r="AS99" s="103"/>
      <c r="AT99" s="91">
        <f t="shared" si="29"/>
        <v>0</v>
      </c>
      <c r="AU99" s="103"/>
      <c r="AV99" s="103"/>
      <c r="AW99" s="103"/>
      <c r="AX99" s="91">
        <f t="shared" si="30"/>
        <v>0</v>
      </c>
      <c r="AY99" s="103"/>
      <c r="AZ99" s="91">
        <f t="shared" si="31"/>
        <v>0</v>
      </c>
      <c r="BA99" s="103"/>
      <c r="BB99" s="103"/>
      <c r="BC99" s="96"/>
      <c r="BD99" s="91">
        <f t="shared" si="32"/>
        <v>0</v>
      </c>
      <c r="BE99" s="103"/>
      <c r="BF99" s="96"/>
      <c r="BG99" s="91">
        <f t="shared" si="33"/>
        <v>0</v>
      </c>
      <c r="BH99" s="106"/>
      <c r="BI99" s="109">
        <f t="shared" si="34"/>
        <v>0</v>
      </c>
      <c r="BJ99" s="10"/>
      <c r="BK99" s="10"/>
      <c r="BL99" s="10"/>
      <c r="BM99" s="10"/>
    </row>
    <row r="100" spans="1:65" ht="15.75" customHeight="1" thickBot="1">
      <c r="A100" s="6" t="s">
        <v>78</v>
      </c>
      <c r="B100" s="53">
        <f t="shared" si="36"/>
        <v>0</v>
      </c>
      <c r="C100" s="53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75">
        <f t="shared" si="35"/>
        <v>0</v>
      </c>
      <c r="Q100" s="65"/>
      <c r="R100" s="73"/>
      <c r="S100" s="91">
        <f t="shared" si="21"/>
        <v>0</v>
      </c>
      <c r="T100" s="103"/>
      <c r="U100" s="103"/>
      <c r="V100" s="91">
        <f t="shared" si="22"/>
        <v>0</v>
      </c>
      <c r="W100" s="103"/>
      <c r="X100" s="91">
        <f t="shared" si="23"/>
        <v>0</v>
      </c>
      <c r="Y100" s="96"/>
      <c r="Z100" s="91">
        <f t="shared" si="24"/>
        <v>0</v>
      </c>
      <c r="AA100" s="103"/>
      <c r="AB100" s="91">
        <f t="shared" si="25"/>
        <v>0</v>
      </c>
      <c r="AC100" s="96"/>
      <c r="AD100" s="96"/>
      <c r="AE100" s="96"/>
      <c r="AF100" s="91">
        <f t="shared" si="26"/>
        <v>0</v>
      </c>
      <c r="AG100" s="86"/>
      <c r="AH100" s="86"/>
      <c r="AI100" s="96"/>
      <c r="AJ100" s="96"/>
      <c r="AK100" s="96"/>
      <c r="AL100" s="96"/>
      <c r="AM100" s="91">
        <f t="shared" si="27"/>
        <v>0</v>
      </c>
      <c r="AN100" s="103"/>
      <c r="AO100" s="91">
        <f t="shared" si="28"/>
        <v>0</v>
      </c>
      <c r="AP100" s="103"/>
      <c r="AQ100" s="91">
        <f t="shared" si="37"/>
        <v>0</v>
      </c>
      <c r="AR100" s="103"/>
      <c r="AS100" s="103"/>
      <c r="AT100" s="91">
        <f t="shared" si="29"/>
        <v>0</v>
      </c>
      <c r="AU100" s="103"/>
      <c r="AV100" s="103"/>
      <c r="AW100" s="103"/>
      <c r="AX100" s="91">
        <f t="shared" si="30"/>
        <v>0</v>
      </c>
      <c r="AY100" s="103"/>
      <c r="AZ100" s="91">
        <f t="shared" si="31"/>
        <v>0</v>
      </c>
      <c r="BA100" s="103"/>
      <c r="BB100" s="103"/>
      <c r="BC100" s="96"/>
      <c r="BD100" s="91">
        <f t="shared" si="32"/>
        <v>0</v>
      </c>
      <c r="BE100" s="103"/>
      <c r="BF100" s="96"/>
      <c r="BG100" s="91">
        <f t="shared" si="33"/>
        <v>0</v>
      </c>
      <c r="BH100" s="106"/>
      <c r="BI100" s="109">
        <f t="shared" si="34"/>
        <v>0</v>
      </c>
      <c r="BJ100" s="10"/>
      <c r="BK100" s="10"/>
      <c r="BL100" s="10"/>
      <c r="BM100" s="10"/>
    </row>
    <row r="101" spans="1:65" ht="15.75" customHeight="1" thickBot="1">
      <c r="A101" s="6" t="s">
        <v>120</v>
      </c>
      <c r="B101" s="53">
        <f t="shared" si="36"/>
        <v>0</v>
      </c>
      <c r="C101" s="53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75">
        <f t="shared" si="35"/>
        <v>0</v>
      </c>
      <c r="Q101" s="65"/>
      <c r="S101" s="91">
        <f t="shared" si="21"/>
        <v>0</v>
      </c>
      <c r="T101" s="103"/>
      <c r="U101" s="103"/>
      <c r="V101" s="91">
        <f t="shared" si="22"/>
        <v>0</v>
      </c>
      <c r="W101" s="103"/>
      <c r="X101" s="91">
        <f t="shared" si="23"/>
        <v>0</v>
      </c>
      <c r="Y101" s="96"/>
      <c r="Z101" s="91">
        <f t="shared" si="24"/>
        <v>0</v>
      </c>
      <c r="AA101" s="103"/>
      <c r="AB101" s="91">
        <f t="shared" si="25"/>
        <v>0</v>
      </c>
      <c r="AC101" s="96"/>
      <c r="AD101" s="96"/>
      <c r="AE101" s="96"/>
      <c r="AF101" s="91">
        <f t="shared" si="26"/>
        <v>0</v>
      </c>
      <c r="AG101" s="86"/>
      <c r="AH101" s="86"/>
      <c r="AI101" s="96"/>
      <c r="AJ101" s="96"/>
      <c r="AK101" s="96"/>
      <c r="AL101" s="96"/>
      <c r="AM101" s="91">
        <f t="shared" si="27"/>
        <v>0</v>
      </c>
      <c r="AN101" s="103"/>
      <c r="AO101" s="91">
        <f t="shared" si="28"/>
        <v>0</v>
      </c>
      <c r="AP101" s="103"/>
      <c r="AQ101" s="91">
        <f t="shared" si="37"/>
        <v>0</v>
      </c>
      <c r="AR101" s="103"/>
      <c r="AS101" s="103"/>
      <c r="AT101" s="91">
        <f t="shared" si="29"/>
        <v>0</v>
      </c>
      <c r="AU101" s="103"/>
      <c r="AV101" s="103"/>
      <c r="AW101" s="103"/>
      <c r="AX101" s="91">
        <f t="shared" si="30"/>
        <v>0</v>
      </c>
      <c r="AY101" s="103"/>
      <c r="AZ101" s="91">
        <f t="shared" si="31"/>
        <v>0</v>
      </c>
      <c r="BA101" s="103"/>
      <c r="BB101" s="103"/>
      <c r="BC101" s="96"/>
      <c r="BD101" s="91">
        <f t="shared" si="32"/>
        <v>0</v>
      </c>
      <c r="BE101" s="103"/>
      <c r="BF101" s="96"/>
      <c r="BG101" s="91">
        <f t="shared" si="33"/>
        <v>0</v>
      </c>
      <c r="BH101" s="106"/>
      <c r="BI101" s="109">
        <f t="shared" si="34"/>
        <v>0</v>
      </c>
      <c r="BJ101" s="10"/>
      <c r="BK101" s="10"/>
      <c r="BL101" s="10"/>
      <c r="BM101" s="10"/>
    </row>
    <row r="102" spans="1:65" ht="15.75" customHeight="1" thickBot="1">
      <c r="A102" s="6" t="s">
        <v>106</v>
      </c>
      <c r="B102" s="53">
        <f t="shared" si="36"/>
        <v>0</v>
      </c>
      <c r="C102" s="53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75">
        <f t="shared" si="35"/>
        <v>0</v>
      </c>
      <c r="Q102" s="65"/>
      <c r="S102" s="91">
        <f t="shared" si="21"/>
        <v>0</v>
      </c>
      <c r="T102" s="103"/>
      <c r="U102" s="103"/>
      <c r="V102" s="91">
        <f t="shared" si="22"/>
        <v>0</v>
      </c>
      <c r="W102" s="103"/>
      <c r="X102" s="91">
        <f t="shared" si="23"/>
        <v>0</v>
      </c>
      <c r="Y102" s="96"/>
      <c r="Z102" s="91">
        <f t="shared" si="24"/>
        <v>0</v>
      </c>
      <c r="AA102" s="103"/>
      <c r="AB102" s="91">
        <f t="shared" si="25"/>
        <v>0</v>
      </c>
      <c r="AC102" s="96"/>
      <c r="AD102" s="96"/>
      <c r="AE102" s="96"/>
      <c r="AF102" s="91">
        <f t="shared" si="26"/>
        <v>0</v>
      </c>
      <c r="AG102" s="86"/>
      <c r="AH102" s="86"/>
      <c r="AI102" s="96"/>
      <c r="AJ102" s="96"/>
      <c r="AK102" s="96"/>
      <c r="AL102" s="96"/>
      <c r="AM102" s="91">
        <f t="shared" si="27"/>
        <v>0</v>
      </c>
      <c r="AN102" s="103"/>
      <c r="AO102" s="91">
        <f t="shared" si="28"/>
        <v>0</v>
      </c>
      <c r="AP102" s="103"/>
      <c r="AQ102" s="91">
        <f t="shared" si="37"/>
        <v>0</v>
      </c>
      <c r="AR102" s="103"/>
      <c r="AS102" s="103"/>
      <c r="AT102" s="91">
        <f t="shared" si="29"/>
        <v>0</v>
      </c>
      <c r="AU102" s="103"/>
      <c r="AV102" s="103"/>
      <c r="AW102" s="103"/>
      <c r="AX102" s="91">
        <f t="shared" si="30"/>
        <v>0</v>
      </c>
      <c r="AY102" s="103"/>
      <c r="AZ102" s="91">
        <f t="shared" si="31"/>
        <v>0</v>
      </c>
      <c r="BA102" s="103"/>
      <c r="BB102" s="103"/>
      <c r="BC102" s="96"/>
      <c r="BD102" s="91">
        <f t="shared" si="32"/>
        <v>0</v>
      </c>
      <c r="BE102" s="103"/>
      <c r="BF102" s="96"/>
      <c r="BG102" s="91">
        <f t="shared" si="33"/>
        <v>0</v>
      </c>
      <c r="BH102" s="106"/>
      <c r="BI102" s="109">
        <f t="shared" si="34"/>
        <v>0</v>
      </c>
      <c r="BJ102" s="10"/>
      <c r="BK102" s="10"/>
      <c r="BL102" s="10"/>
      <c r="BM102" s="10"/>
    </row>
    <row r="103" spans="1:65" ht="15.75" customHeight="1" thickBot="1">
      <c r="A103" s="6" t="s">
        <v>108</v>
      </c>
      <c r="B103" s="53">
        <f t="shared" si="36"/>
        <v>0</v>
      </c>
      <c r="C103" s="53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75">
        <f t="shared" si="35"/>
        <v>0</v>
      </c>
      <c r="Q103" s="65"/>
      <c r="S103" s="91">
        <f t="shared" si="21"/>
        <v>0</v>
      </c>
      <c r="T103" s="103"/>
      <c r="U103" s="103"/>
      <c r="V103" s="91">
        <f t="shared" si="22"/>
        <v>0</v>
      </c>
      <c r="W103" s="103"/>
      <c r="X103" s="91">
        <f t="shared" si="23"/>
        <v>0</v>
      </c>
      <c r="Y103" s="96"/>
      <c r="Z103" s="91">
        <f t="shared" si="24"/>
        <v>0</v>
      </c>
      <c r="AA103" s="103"/>
      <c r="AB103" s="91">
        <f t="shared" si="25"/>
        <v>0</v>
      </c>
      <c r="AC103" s="96"/>
      <c r="AD103" s="96"/>
      <c r="AE103" s="96"/>
      <c r="AF103" s="91">
        <f t="shared" si="26"/>
        <v>0</v>
      </c>
      <c r="AG103" s="86"/>
      <c r="AH103" s="86"/>
      <c r="AI103" s="96"/>
      <c r="AJ103" s="96"/>
      <c r="AK103" s="96"/>
      <c r="AL103" s="96"/>
      <c r="AM103" s="91">
        <f t="shared" si="27"/>
        <v>0</v>
      </c>
      <c r="AN103" s="103"/>
      <c r="AO103" s="91">
        <f t="shared" si="28"/>
        <v>0</v>
      </c>
      <c r="AP103" s="103"/>
      <c r="AQ103" s="91">
        <f t="shared" si="37"/>
        <v>0</v>
      </c>
      <c r="AR103" s="103"/>
      <c r="AS103" s="103"/>
      <c r="AT103" s="91">
        <f t="shared" si="29"/>
        <v>0</v>
      </c>
      <c r="AU103" s="103"/>
      <c r="AV103" s="103"/>
      <c r="AW103" s="103"/>
      <c r="AX103" s="91">
        <f t="shared" si="30"/>
        <v>0</v>
      </c>
      <c r="AY103" s="103"/>
      <c r="AZ103" s="91">
        <f t="shared" si="31"/>
        <v>0</v>
      </c>
      <c r="BA103" s="103"/>
      <c r="BB103" s="103"/>
      <c r="BC103" s="96"/>
      <c r="BD103" s="91">
        <f t="shared" si="32"/>
        <v>0</v>
      </c>
      <c r="BE103" s="103"/>
      <c r="BF103" s="96"/>
      <c r="BG103" s="91">
        <f t="shared" si="33"/>
        <v>0</v>
      </c>
      <c r="BH103" s="106"/>
      <c r="BI103" s="109">
        <f t="shared" si="34"/>
        <v>0</v>
      </c>
      <c r="BJ103" s="10"/>
      <c r="BK103" s="10"/>
      <c r="BL103" s="10"/>
      <c r="BM103" s="10"/>
    </row>
    <row r="104" spans="1:65" ht="15.75" customHeight="1" thickBot="1">
      <c r="A104" s="6" t="s">
        <v>79</v>
      </c>
      <c r="B104" s="53">
        <f t="shared" si="36"/>
        <v>13</v>
      </c>
      <c r="C104" s="53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75">
        <f t="shared" si="35"/>
        <v>0</v>
      </c>
      <c r="Q104" s="65"/>
      <c r="S104" s="91">
        <f t="shared" si="21"/>
        <v>0</v>
      </c>
      <c r="T104" s="103"/>
      <c r="U104" s="103"/>
      <c r="V104" s="91">
        <f t="shared" si="22"/>
        <v>0</v>
      </c>
      <c r="W104" s="103"/>
      <c r="X104" s="91">
        <f t="shared" si="23"/>
        <v>0</v>
      </c>
      <c r="Y104" s="96"/>
      <c r="Z104" s="91">
        <f t="shared" si="24"/>
        <v>0</v>
      </c>
      <c r="AA104" s="103"/>
      <c r="AB104" s="91">
        <f t="shared" si="25"/>
        <v>0</v>
      </c>
      <c r="AC104" s="96"/>
      <c r="AD104" s="96"/>
      <c r="AE104" s="96"/>
      <c r="AF104" s="91">
        <f t="shared" si="26"/>
        <v>0</v>
      </c>
      <c r="AG104" s="86"/>
      <c r="AH104" s="86"/>
      <c r="AI104" s="96"/>
      <c r="AJ104" s="96"/>
      <c r="AK104" s="96"/>
      <c r="AL104" s="96">
        <v>8</v>
      </c>
      <c r="AM104" s="91">
        <f t="shared" si="27"/>
        <v>8</v>
      </c>
      <c r="AN104" s="103"/>
      <c r="AO104" s="91">
        <f t="shared" si="28"/>
        <v>0</v>
      </c>
      <c r="AP104" s="103"/>
      <c r="AQ104" s="91">
        <f t="shared" si="37"/>
        <v>0</v>
      </c>
      <c r="AR104" s="103"/>
      <c r="AS104" s="103"/>
      <c r="AT104" s="91">
        <f t="shared" si="29"/>
        <v>0</v>
      </c>
      <c r="AU104" s="103"/>
      <c r="AV104" s="103"/>
      <c r="AW104" s="103"/>
      <c r="AX104" s="91">
        <f t="shared" si="30"/>
        <v>0</v>
      </c>
      <c r="AY104" s="103"/>
      <c r="AZ104" s="91">
        <f t="shared" si="31"/>
        <v>0</v>
      </c>
      <c r="BA104" s="103"/>
      <c r="BB104" s="103"/>
      <c r="BC104" s="96"/>
      <c r="BD104" s="91">
        <f t="shared" si="32"/>
        <v>0</v>
      </c>
      <c r="BE104" s="103">
        <v>5</v>
      </c>
      <c r="BF104" s="96"/>
      <c r="BG104" s="91">
        <f t="shared" si="33"/>
        <v>5</v>
      </c>
      <c r="BH104" s="106"/>
      <c r="BI104" s="109">
        <f t="shared" si="34"/>
        <v>0</v>
      </c>
      <c r="BJ104" s="10"/>
      <c r="BK104" s="10"/>
      <c r="BL104" s="10"/>
      <c r="BM104" s="10"/>
    </row>
    <row r="105" spans="1:65" ht="15.75" customHeight="1" thickBot="1">
      <c r="A105" s="6" t="s">
        <v>80</v>
      </c>
      <c r="B105" s="53">
        <f t="shared" si="36"/>
        <v>13</v>
      </c>
      <c r="C105" s="53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75">
        <f t="shared" si="35"/>
        <v>0</v>
      </c>
      <c r="Q105" s="65"/>
      <c r="S105" s="91">
        <f t="shared" si="21"/>
        <v>0</v>
      </c>
      <c r="T105" s="103"/>
      <c r="U105" s="103"/>
      <c r="V105" s="91">
        <f t="shared" si="22"/>
        <v>0</v>
      </c>
      <c r="W105" s="103">
        <v>13</v>
      </c>
      <c r="X105" s="91">
        <f t="shared" si="23"/>
        <v>13</v>
      </c>
      <c r="Y105" s="96"/>
      <c r="Z105" s="91">
        <f t="shared" si="24"/>
        <v>0</v>
      </c>
      <c r="AA105" s="103"/>
      <c r="AB105" s="91">
        <f t="shared" si="25"/>
        <v>0</v>
      </c>
      <c r="AC105" s="96"/>
      <c r="AD105" s="96"/>
      <c r="AE105" s="96"/>
      <c r="AF105" s="91">
        <f t="shared" si="26"/>
        <v>0</v>
      </c>
      <c r="AG105" s="86"/>
      <c r="AH105" s="86"/>
      <c r="AI105" s="96"/>
      <c r="AJ105" s="96"/>
      <c r="AK105" s="96"/>
      <c r="AL105" s="96"/>
      <c r="AM105" s="91">
        <f t="shared" si="27"/>
        <v>0</v>
      </c>
      <c r="AN105" s="103"/>
      <c r="AO105" s="91">
        <f t="shared" si="28"/>
        <v>0</v>
      </c>
      <c r="AP105" s="103"/>
      <c r="AQ105" s="91">
        <f t="shared" si="37"/>
        <v>0</v>
      </c>
      <c r="AR105" s="103"/>
      <c r="AS105" s="103"/>
      <c r="AT105" s="91">
        <f t="shared" si="29"/>
        <v>0</v>
      </c>
      <c r="AU105" s="103"/>
      <c r="AV105" s="103"/>
      <c r="AW105" s="103"/>
      <c r="AX105" s="91">
        <f t="shared" si="30"/>
        <v>0</v>
      </c>
      <c r="AY105" s="103"/>
      <c r="AZ105" s="91">
        <f t="shared" si="31"/>
        <v>0</v>
      </c>
      <c r="BA105" s="103"/>
      <c r="BB105" s="103"/>
      <c r="BC105" s="96"/>
      <c r="BD105" s="91">
        <f t="shared" si="32"/>
        <v>0</v>
      </c>
      <c r="BE105" s="103"/>
      <c r="BF105" s="96"/>
      <c r="BG105" s="91">
        <f t="shared" si="33"/>
        <v>0</v>
      </c>
      <c r="BH105" s="106"/>
      <c r="BI105" s="109">
        <f t="shared" si="34"/>
        <v>0</v>
      </c>
      <c r="BJ105" s="10"/>
      <c r="BK105" s="10"/>
      <c r="BL105" s="10"/>
      <c r="BM105" s="10"/>
    </row>
    <row r="106" spans="1:65" ht="15.75" customHeight="1" thickBot="1">
      <c r="A106" s="6" t="s">
        <v>81</v>
      </c>
      <c r="B106" s="53">
        <f t="shared" si="36"/>
        <v>0</v>
      </c>
      <c r="C106" s="53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75">
        <f t="shared" si="35"/>
        <v>0</v>
      </c>
      <c r="Q106" s="65"/>
      <c r="S106" s="91">
        <f t="shared" si="21"/>
        <v>0</v>
      </c>
      <c r="T106" s="103"/>
      <c r="U106" s="103"/>
      <c r="V106" s="91">
        <f t="shared" si="22"/>
        <v>0</v>
      </c>
      <c r="W106" s="103"/>
      <c r="X106" s="91">
        <f t="shared" si="23"/>
        <v>0</v>
      </c>
      <c r="Y106" s="96"/>
      <c r="Z106" s="91">
        <f t="shared" si="24"/>
        <v>0</v>
      </c>
      <c r="AA106" s="103"/>
      <c r="AB106" s="91">
        <f t="shared" si="25"/>
        <v>0</v>
      </c>
      <c r="AC106" s="96"/>
      <c r="AD106" s="96"/>
      <c r="AE106" s="96"/>
      <c r="AF106" s="91">
        <f t="shared" si="26"/>
        <v>0</v>
      </c>
      <c r="AG106" s="86"/>
      <c r="AH106" s="86"/>
      <c r="AI106" s="96"/>
      <c r="AJ106" s="96"/>
      <c r="AK106" s="96"/>
      <c r="AL106" s="96"/>
      <c r="AM106" s="91">
        <f t="shared" si="27"/>
        <v>0</v>
      </c>
      <c r="AN106" s="103"/>
      <c r="AO106" s="91">
        <f t="shared" si="28"/>
        <v>0</v>
      </c>
      <c r="AP106" s="103"/>
      <c r="AQ106" s="91">
        <f t="shared" si="37"/>
        <v>0</v>
      </c>
      <c r="AR106" s="103"/>
      <c r="AS106" s="103"/>
      <c r="AT106" s="91">
        <f t="shared" si="29"/>
        <v>0</v>
      </c>
      <c r="AU106" s="103"/>
      <c r="AV106" s="103"/>
      <c r="AW106" s="103"/>
      <c r="AX106" s="91">
        <f t="shared" si="30"/>
        <v>0</v>
      </c>
      <c r="AY106" s="103"/>
      <c r="AZ106" s="91">
        <f t="shared" si="31"/>
        <v>0</v>
      </c>
      <c r="BA106" s="103"/>
      <c r="BB106" s="103"/>
      <c r="BC106" s="96"/>
      <c r="BD106" s="91">
        <f t="shared" si="32"/>
        <v>0</v>
      </c>
      <c r="BE106" s="103"/>
      <c r="BF106" s="96"/>
      <c r="BG106" s="91">
        <f t="shared" si="33"/>
        <v>0</v>
      </c>
      <c r="BH106" s="106"/>
      <c r="BI106" s="109">
        <f t="shared" si="34"/>
        <v>0</v>
      </c>
      <c r="BJ106" s="10"/>
      <c r="BK106" s="10"/>
      <c r="BL106" s="10"/>
      <c r="BM106" s="10"/>
    </row>
    <row r="107" spans="1:65" ht="15.75" customHeight="1" thickBot="1">
      <c r="A107" s="6" t="s">
        <v>82</v>
      </c>
      <c r="B107" s="53">
        <f t="shared" si="36"/>
        <v>14</v>
      </c>
      <c r="C107" s="53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>
        <v>10</v>
      </c>
      <c r="P107" s="75">
        <f t="shared" si="35"/>
        <v>10</v>
      </c>
      <c r="Q107" s="65"/>
      <c r="S107" s="91">
        <f t="shared" si="21"/>
        <v>0</v>
      </c>
      <c r="T107" s="103"/>
      <c r="U107" s="103"/>
      <c r="V107" s="91">
        <f t="shared" si="22"/>
        <v>0</v>
      </c>
      <c r="W107" s="103"/>
      <c r="X107" s="91">
        <f t="shared" si="23"/>
        <v>0</v>
      </c>
      <c r="Y107" s="96"/>
      <c r="Z107" s="91">
        <f t="shared" si="24"/>
        <v>0</v>
      </c>
      <c r="AA107" s="103"/>
      <c r="AB107" s="91">
        <f t="shared" si="25"/>
        <v>0</v>
      </c>
      <c r="AC107" s="96"/>
      <c r="AD107" s="96"/>
      <c r="AE107" s="96"/>
      <c r="AF107" s="91">
        <f t="shared" si="26"/>
        <v>0</v>
      </c>
      <c r="AG107" s="86"/>
      <c r="AH107" s="86"/>
      <c r="AI107" s="96"/>
      <c r="AJ107" s="96"/>
      <c r="AK107" s="96"/>
      <c r="AL107" s="96"/>
      <c r="AM107" s="91">
        <f t="shared" si="27"/>
        <v>0</v>
      </c>
      <c r="AN107" s="103"/>
      <c r="AO107" s="91">
        <f t="shared" si="28"/>
        <v>0</v>
      </c>
      <c r="AP107" s="103"/>
      <c r="AQ107" s="91">
        <f t="shared" si="37"/>
        <v>0</v>
      </c>
      <c r="AR107" s="103"/>
      <c r="AS107" s="103"/>
      <c r="AT107" s="91">
        <f t="shared" si="29"/>
        <v>0</v>
      </c>
      <c r="AU107" s="103"/>
      <c r="AV107" s="103">
        <v>4</v>
      </c>
      <c r="AW107" s="103"/>
      <c r="AX107" s="91">
        <f t="shared" si="30"/>
        <v>4</v>
      </c>
      <c r="AY107" s="103"/>
      <c r="AZ107" s="91">
        <f t="shared" si="31"/>
        <v>0</v>
      </c>
      <c r="BA107" s="103"/>
      <c r="BB107" s="103"/>
      <c r="BC107" s="96"/>
      <c r="BD107" s="91">
        <f t="shared" si="32"/>
        <v>0</v>
      </c>
      <c r="BE107" s="103"/>
      <c r="BF107" s="96"/>
      <c r="BG107" s="91">
        <f t="shared" si="33"/>
        <v>0</v>
      </c>
      <c r="BH107" s="106"/>
      <c r="BI107" s="109">
        <f t="shared" si="34"/>
        <v>0</v>
      </c>
      <c r="BJ107" s="10"/>
      <c r="BK107" s="10"/>
      <c r="BL107" s="10"/>
      <c r="BM107" s="10"/>
    </row>
    <row r="108" spans="1:65" ht="15.75" customHeight="1" thickBot="1">
      <c r="A108" s="6" t="s">
        <v>83</v>
      </c>
      <c r="B108" s="53">
        <f t="shared" si="36"/>
        <v>52</v>
      </c>
      <c r="C108" s="53"/>
      <c r="F108" s="81">
        <v>6</v>
      </c>
      <c r="G108" s="81">
        <v>2</v>
      </c>
      <c r="H108" s="81">
        <v>10</v>
      </c>
      <c r="I108" s="81">
        <v>3</v>
      </c>
      <c r="O108" s="86">
        <v>12</v>
      </c>
      <c r="P108" s="75">
        <f t="shared" si="35"/>
        <v>33</v>
      </c>
      <c r="Q108" s="65"/>
      <c r="S108" s="91">
        <f t="shared" si="21"/>
        <v>0</v>
      </c>
      <c r="T108" s="103"/>
      <c r="U108" s="103"/>
      <c r="V108" s="91">
        <f t="shared" si="22"/>
        <v>0</v>
      </c>
      <c r="W108" s="103"/>
      <c r="X108" s="91">
        <f t="shared" si="23"/>
        <v>0</v>
      </c>
      <c r="Y108" s="96"/>
      <c r="Z108" s="91">
        <f t="shared" si="24"/>
        <v>0</v>
      </c>
      <c r="AA108" s="103"/>
      <c r="AB108" s="91">
        <f t="shared" si="25"/>
        <v>0</v>
      </c>
      <c r="AC108" s="96"/>
      <c r="AD108" s="96"/>
      <c r="AE108" s="96"/>
      <c r="AF108" s="91">
        <f t="shared" si="26"/>
        <v>0</v>
      </c>
      <c r="AG108" s="86"/>
      <c r="AH108" s="86"/>
      <c r="AI108" s="96"/>
      <c r="AJ108" s="96"/>
      <c r="AK108" s="96"/>
      <c r="AL108" s="96"/>
      <c r="AM108" s="91">
        <f t="shared" si="27"/>
        <v>0</v>
      </c>
      <c r="AN108" s="103"/>
      <c r="AO108" s="91">
        <f t="shared" si="28"/>
        <v>0</v>
      </c>
      <c r="AP108" s="103"/>
      <c r="AQ108" s="91">
        <f t="shared" si="37"/>
        <v>0</v>
      </c>
      <c r="AR108" s="103"/>
      <c r="AS108" s="103"/>
      <c r="AT108" s="91">
        <f t="shared" si="29"/>
        <v>0</v>
      </c>
      <c r="AU108" s="103"/>
      <c r="AV108" s="103">
        <v>19</v>
      </c>
      <c r="AW108" s="103"/>
      <c r="AX108" s="91">
        <f t="shared" si="30"/>
        <v>19</v>
      </c>
      <c r="AY108" s="103"/>
      <c r="AZ108" s="91">
        <f t="shared" si="31"/>
        <v>0</v>
      </c>
      <c r="BA108" s="103"/>
      <c r="BB108" s="103"/>
      <c r="BC108" s="96"/>
      <c r="BD108" s="91">
        <f t="shared" si="32"/>
        <v>0</v>
      </c>
      <c r="BE108" s="103"/>
      <c r="BF108" s="96"/>
      <c r="BG108" s="91">
        <f t="shared" si="33"/>
        <v>0</v>
      </c>
      <c r="BH108" s="106"/>
      <c r="BI108" s="109">
        <f t="shared" si="34"/>
        <v>0</v>
      </c>
      <c r="BJ108" s="10"/>
      <c r="BK108" s="10"/>
      <c r="BL108" s="10"/>
      <c r="BM108" s="10"/>
    </row>
    <row r="109" spans="1:65" ht="15.75" customHeight="1" thickBot="1">
      <c r="A109" s="6" t="s">
        <v>84</v>
      </c>
      <c r="B109" s="53">
        <f t="shared" si="36"/>
        <v>0</v>
      </c>
      <c r="C109" s="53"/>
      <c r="P109" s="75">
        <f t="shared" si="35"/>
        <v>0</v>
      </c>
      <c r="Q109" s="65"/>
      <c r="S109" s="91">
        <f t="shared" si="21"/>
        <v>0</v>
      </c>
      <c r="T109" s="103"/>
      <c r="U109" s="103"/>
      <c r="V109" s="91">
        <f t="shared" si="22"/>
        <v>0</v>
      </c>
      <c r="W109" s="103"/>
      <c r="X109" s="91">
        <f t="shared" si="23"/>
        <v>0</v>
      </c>
      <c r="Y109" s="96"/>
      <c r="Z109" s="91">
        <f t="shared" si="24"/>
        <v>0</v>
      </c>
      <c r="AA109" s="103"/>
      <c r="AB109" s="91">
        <f t="shared" si="25"/>
        <v>0</v>
      </c>
      <c r="AC109" s="96"/>
      <c r="AD109" s="96"/>
      <c r="AE109" s="96"/>
      <c r="AF109" s="91">
        <f t="shared" si="26"/>
        <v>0</v>
      </c>
      <c r="AG109" s="86"/>
      <c r="AH109" s="86"/>
      <c r="AI109" s="96"/>
      <c r="AJ109" s="96"/>
      <c r="AK109" s="96"/>
      <c r="AL109" s="96"/>
      <c r="AM109" s="91">
        <f t="shared" si="27"/>
        <v>0</v>
      </c>
      <c r="AN109" s="103"/>
      <c r="AO109" s="91">
        <f t="shared" si="28"/>
        <v>0</v>
      </c>
      <c r="AP109" s="103"/>
      <c r="AQ109" s="91">
        <f t="shared" si="37"/>
        <v>0</v>
      </c>
      <c r="AR109" s="103"/>
      <c r="AS109" s="103"/>
      <c r="AT109" s="91">
        <f t="shared" si="29"/>
        <v>0</v>
      </c>
      <c r="AU109" s="103"/>
      <c r="AV109" s="103"/>
      <c r="AW109" s="103"/>
      <c r="AX109" s="91">
        <f t="shared" si="30"/>
        <v>0</v>
      </c>
      <c r="AY109" s="103"/>
      <c r="AZ109" s="91">
        <f t="shared" si="31"/>
        <v>0</v>
      </c>
      <c r="BA109" s="103"/>
      <c r="BB109" s="103"/>
      <c r="BC109" s="96"/>
      <c r="BD109" s="91">
        <f t="shared" si="32"/>
        <v>0</v>
      </c>
      <c r="BE109" s="103"/>
      <c r="BF109" s="96"/>
      <c r="BG109" s="91">
        <f t="shared" si="33"/>
        <v>0</v>
      </c>
      <c r="BH109" s="106"/>
      <c r="BI109" s="109">
        <f t="shared" si="34"/>
        <v>0</v>
      </c>
      <c r="BJ109" s="10"/>
      <c r="BK109" s="10"/>
      <c r="BL109" s="10"/>
      <c r="BM109" s="10"/>
    </row>
    <row r="110" spans="1:65" ht="15.75" customHeight="1" thickBot="1">
      <c r="A110" s="6" t="s">
        <v>85</v>
      </c>
      <c r="B110" s="53">
        <f t="shared" si="36"/>
        <v>25</v>
      </c>
      <c r="C110" s="53"/>
      <c r="P110" s="75">
        <f t="shared" si="35"/>
        <v>0</v>
      </c>
      <c r="Q110" s="65"/>
      <c r="S110" s="91">
        <f t="shared" si="21"/>
        <v>0</v>
      </c>
      <c r="T110" s="103"/>
      <c r="U110" s="103"/>
      <c r="V110" s="91">
        <f t="shared" si="22"/>
        <v>0</v>
      </c>
      <c r="W110" s="103"/>
      <c r="X110" s="91">
        <f t="shared" si="23"/>
        <v>0</v>
      </c>
      <c r="Y110" s="96"/>
      <c r="Z110" s="91">
        <f t="shared" si="24"/>
        <v>0</v>
      </c>
      <c r="AA110" s="103"/>
      <c r="AB110" s="91">
        <f t="shared" si="25"/>
        <v>0</v>
      </c>
      <c r="AC110" s="96"/>
      <c r="AD110" s="96"/>
      <c r="AE110" s="96"/>
      <c r="AF110" s="91">
        <f t="shared" si="26"/>
        <v>0</v>
      </c>
      <c r="AG110" s="86"/>
      <c r="AH110" s="86"/>
      <c r="AI110" s="96"/>
      <c r="AJ110" s="96"/>
      <c r="AK110" s="96"/>
      <c r="AL110" s="96"/>
      <c r="AM110" s="91">
        <f t="shared" si="27"/>
        <v>0</v>
      </c>
      <c r="AN110" s="103"/>
      <c r="AO110" s="91">
        <f t="shared" si="28"/>
        <v>0</v>
      </c>
      <c r="AP110" s="103"/>
      <c r="AQ110" s="91">
        <f t="shared" si="37"/>
        <v>0</v>
      </c>
      <c r="AR110" s="103"/>
      <c r="AS110" s="103"/>
      <c r="AT110" s="91">
        <f t="shared" si="29"/>
        <v>0</v>
      </c>
      <c r="AU110" s="103"/>
      <c r="AV110" s="103"/>
      <c r="AW110" s="103"/>
      <c r="AX110" s="91">
        <f t="shared" si="30"/>
        <v>0</v>
      </c>
      <c r="AY110" s="103"/>
      <c r="AZ110" s="91">
        <f t="shared" si="31"/>
        <v>0</v>
      </c>
      <c r="BA110" s="103"/>
      <c r="BB110" s="103"/>
      <c r="BC110" s="96">
        <v>25</v>
      </c>
      <c r="BD110" s="91">
        <f t="shared" si="32"/>
        <v>25</v>
      </c>
      <c r="BE110" s="103"/>
      <c r="BF110" s="96"/>
      <c r="BG110" s="91">
        <f t="shared" si="33"/>
        <v>0</v>
      </c>
      <c r="BH110" s="106"/>
      <c r="BI110" s="109">
        <f t="shared" si="34"/>
        <v>0</v>
      </c>
      <c r="BJ110" s="10"/>
      <c r="BK110" s="10"/>
      <c r="BL110" s="10"/>
      <c r="BM110" s="10"/>
    </row>
    <row r="111" spans="1:65" ht="15.75" customHeight="1" thickBot="1">
      <c r="A111" s="6" t="s">
        <v>119</v>
      </c>
      <c r="B111" s="53">
        <f t="shared" si="36"/>
        <v>0</v>
      </c>
      <c r="C111" s="53"/>
      <c r="P111" s="75">
        <f t="shared" si="35"/>
        <v>0</v>
      </c>
      <c r="Q111" s="65"/>
      <c r="S111" s="91">
        <f t="shared" si="21"/>
        <v>0</v>
      </c>
      <c r="T111" s="103"/>
      <c r="U111" s="103"/>
      <c r="V111" s="91">
        <f t="shared" si="22"/>
        <v>0</v>
      </c>
      <c r="W111" s="103"/>
      <c r="X111" s="91">
        <f t="shared" si="23"/>
        <v>0</v>
      </c>
      <c r="Y111" s="96"/>
      <c r="Z111" s="91">
        <f t="shared" si="24"/>
        <v>0</v>
      </c>
      <c r="AA111" s="103"/>
      <c r="AB111" s="91">
        <f t="shared" si="25"/>
        <v>0</v>
      </c>
      <c r="AC111" s="96"/>
      <c r="AD111" s="96"/>
      <c r="AE111" s="96"/>
      <c r="AF111" s="91">
        <f t="shared" si="26"/>
        <v>0</v>
      </c>
      <c r="AG111" s="86"/>
      <c r="AH111" s="86"/>
      <c r="AI111" s="96"/>
      <c r="AJ111" s="96"/>
      <c r="AK111" s="96"/>
      <c r="AL111" s="96"/>
      <c r="AM111" s="91">
        <f t="shared" si="27"/>
        <v>0</v>
      </c>
      <c r="AN111" s="103"/>
      <c r="AO111" s="91">
        <f t="shared" si="28"/>
        <v>0</v>
      </c>
      <c r="AP111" s="103"/>
      <c r="AQ111" s="91">
        <f t="shared" si="37"/>
        <v>0</v>
      </c>
      <c r="AR111" s="103"/>
      <c r="AS111" s="103"/>
      <c r="AT111" s="91">
        <f t="shared" si="29"/>
        <v>0</v>
      </c>
      <c r="AU111" s="103"/>
      <c r="AV111" s="103"/>
      <c r="AW111" s="103"/>
      <c r="AX111" s="91">
        <f t="shared" si="30"/>
        <v>0</v>
      </c>
      <c r="AY111" s="103"/>
      <c r="AZ111" s="91">
        <f t="shared" si="31"/>
        <v>0</v>
      </c>
      <c r="BA111" s="103"/>
      <c r="BB111" s="103"/>
      <c r="BC111" s="96"/>
      <c r="BD111" s="91">
        <f t="shared" si="32"/>
        <v>0</v>
      </c>
      <c r="BE111" s="103"/>
      <c r="BF111" s="96"/>
      <c r="BG111" s="91">
        <f t="shared" si="33"/>
        <v>0</v>
      </c>
      <c r="BH111" s="106"/>
      <c r="BI111" s="109">
        <f t="shared" si="34"/>
        <v>0</v>
      </c>
      <c r="BJ111" s="10"/>
      <c r="BK111" s="10"/>
      <c r="BL111" s="10"/>
      <c r="BM111" s="10"/>
    </row>
    <row r="112" spans="1:65" ht="15.75" customHeight="1" thickBot="1">
      <c r="A112" s="6" t="s">
        <v>86</v>
      </c>
      <c r="B112" s="53">
        <f t="shared" si="36"/>
        <v>59</v>
      </c>
      <c r="C112" s="53"/>
      <c r="P112" s="75">
        <f t="shared" si="35"/>
        <v>0</v>
      </c>
      <c r="Q112" s="65"/>
      <c r="S112" s="91">
        <f t="shared" si="21"/>
        <v>0</v>
      </c>
      <c r="T112" s="103"/>
      <c r="U112" s="103"/>
      <c r="V112" s="91">
        <f t="shared" si="22"/>
        <v>0</v>
      </c>
      <c r="W112" s="103"/>
      <c r="X112" s="91">
        <f t="shared" si="23"/>
        <v>0</v>
      </c>
      <c r="Y112" s="96"/>
      <c r="Z112" s="91">
        <f t="shared" si="24"/>
        <v>0</v>
      </c>
      <c r="AA112" s="103"/>
      <c r="AB112" s="91">
        <f t="shared" si="25"/>
        <v>0</v>
      </c>
      <c r="AC112" s="96"/>
      <c r="AD112" s="96"/>
      <c r="AE112" s="96"/>
      <c r="AF112" s="91">
        <f t="shared" si="26"/>
        <v>0</v>
      </c>
      <c r="AG112" s="86"/>
      <c r="AH112" s="86"/>
      <c r="AI112" s="96"/>
      <c r="AJ112" s="96"/>
      <c r="AK112" s="96"/>
      <c r="AL112" s="96"/>
      <c r="AM112" s="91">
        <f t="shared" si="27"/>
        <v>0</v>
      </c>
      <c r="AN112" s="103">
        <v>6</v>
      </c>
      <c r="AO112" s="91">
        <f t="shared" si="28"/>
        <v>6</v>
      </c>
      <c r="AP112" s="103"/>
      <c r="AQ112" s="91">
        <f t="shared" si="37"/>
        <v>0</v>
      </c>
      <c r="AR112" s="103"/>
      <c r="AS112" s="103">
        <v>4</v>
      </c>
      <c r="AT112" s="91">
        <f t="shared" si="29"/>
        <v>4</v>
      </c>
      <c r="AU112" s="103">
        <v>14</v>
      </c>
      <c r="AV112" s="103">
        <v>2</v>
      </c>
      <c r="AW112" s="103"/>
      <c r="AX112" s="91">
        <f t="shared" si="30"/>
        <v>16</v>
      </c>
      <c r="AY112" s="103" t="s">
        <v>153</v>
      </c>
      <c r="AZ112" s="91"/>
      <c r="BA112" s="103"/>
      <c r="BB112" s="103">
        <v>32</v>
      </c>
      <c r="BC112" s="96">
        <v>1</v>
      </c>
      <c r="BD112" s="91">
        <f t="shared" si="32"/>
        <v>33</v>
      </c>
      <c r="BE112" s="103"/>
      <c r="BF112" s="96"/>
      <c r="BG112" s="91">
        <f t="shared" si="33"/>
        <v>0</v>
      </c>
      <c r="BH112" s="106"/>
      <c r="BI112" s="109">
        <f t="shared" si="34"/>
        <v>0</v>
      </c>
      <c r="BJ112" s="10"/>
      <c r="BK112" s="10"/>
      <c r="BL112" s="10"/>
      <c r="BM112" s="10"/>
    </row>
    <row r="113" spans="1:65" ht="15.75" customHeight="1" thickBot="1">
      <c r="A113" s="6" t="s">
        <v>87</v>
      </c>
      <c r="B113" s="53">
        <f t="shared" si="36"/>
        <v>0</v>
      </c>
      <c r="C113" s="53"/>
      <c r="P113" s="75">
        <f t="shared" si="35"/>
        <v>0</v>
      </c>
      <c r="Q113" s="65"/>
      <c r="S113" s="91">
        <f t="shared" si="21"/>
        <v>0</v>
      </c>
      <c r="T113" s="103"/>
      <c r="U113" s="103"/>
      <c r="V113" s="91">
        <f t="shared" si="22"/>
        <v>0</v>
      </c>
      <c r="W113" s="103"/>
      <c r="X113" s="91">
        <f t="shared" si="23"/>
        <v>0</v>
      </c>
      <c r="Y113" s="96"/>
      <c r="Z113" s="91">
        <f t="shared" si="24"/>
        <v>0</v>
      </c>
      <c r="AA113" s="103"/>
      <c r="AB113" s="91">
        <f t="shared" si="25"/>
        <v>0</v>
      </c>
      <c r="AC113" s="96"/>
      <c r="AD113" s="96"/>
      <c r="AE113" s="96"/>
      <c r="AF113" s="91">
        <f t="shared" si="26"/>
        <v>0</v>
      </c>
      <c r="AG113" s="86"/>
      <c r="AH113" s="86"/>
      <c r="AI113" s="96"/>
      <c r="AJ113" s="96"/>
      <c r="AK113" s="96"/>
      <c r="AL113" s="96"/>
      <c r="AM113" s="91">
        <f t="shared" si="27"/>
        <v>0</v>
      </c>
      <c r="AN113" s="103"/>
      <c r="AO113" s="91">
        <f t="shared" si="28"/>
        <v>0</v>
      </c>
      <c r="AP113" s="103"/>
      <c r="AQ113" s="91">
        <f t="shared" si="37"/>
        <v>0</v>
      </c>
      <c r="AR113" s="103"/>
      <c r="AS113" s="103"/>
      <c r="AT113" s="91">
        <f t="shared" si="29"/>
        <v>0</v>
      </c>
      <c r="AU113" s="103"/>
      <c r="AV113" s="103"/>
      <c r="AW113" s="103"/>
      <c r="AX113" s="91">
        <f t="shared" si="30"/>
        <v>0</v>
      </c>
      <c r="AY113" s="103"/>
      <c r="AZ113" s="91">
        <f t="shared" si="31"/>
        <v>0</v>
      </c>
      <c r="BA113" s="103"/>
      <c r="BB113" s="103"/>
      <c r="BC113" s="96"/>
      <c r="BD113" s="91">
        <f t="shared" si="32"/>
        <v>0</v>
      </c>
      <c r="BE113" s="103"/>
      <c r="BF113" s="96"/>
      <c r="BG113" s="91">
        <f t="shared" si="33"/>
        <v>0</v>
      </c>
      <c r="BH113" s="106"/>
      <c r="BI113" s="109">
        <f t="shared" si="34"/>
        <v>0</v>
      </c>
      <c r="BJ113" s="10"/>
      <c r="BK113" s="10"/>
      <c r="BL113" s="10"/>
      <c r="BM113" s="10"/>
    </row>
    <row r="114" spans="1:65" ht="15.75" customHeight="1" thickBot="1">
      <c r="A114" s="6" t="s">
        <v>88</v>
      </c>
      <c r="B114" s="53">
        <f t="shared" si="36"/>
        <v>32</v>
      </c>
      <c r="C114" s="53"/>
      <c r="F114" s="81">
        <v>4</v>
      </c>
      <c r="K114" s="81">
        <v>10</v>
      </c>
      <c r="O114" s="86">
        <v>13</v>
      </c>
      <c r="P114" s="75">
        <f t="shared" si="35"/>
        <v>27</v>
      </c>
      <c r="Q114" s="65"/>
      <c r="S114" s="91">
        <f t="shared" si="21"/>
        <v>0</v>
      </c>
      <c r="T114" s="103"/>
      <c r="U114" s="103"/>
      <c r="V114" s="91">
        <f t="shared" si="22"/>
        <v>0</v>
      </c>
      <c r="W114" s="103"/>
      <c r="X114" s="91">
        <f t="shared" si="23"/>
        <v>0</v>
      </c>
      <c r="Y114" s="96"/>
      <c r="Z114" s="91">
        <f t="shared" si="24"/>
        <v>0</v>
      </c>
      <c r="AA114" s="103"/>
      <c r="AB114" s="91">
        <f t="shared" si="25"/>
        <v>0</v>
      </c>
      <c r="AC114" s="96"/>
      <c r="AD114" s="96"/>
      <c r="AE114" s="96"/>
      <c r="AF114" s="91">
        <f t="shared" si="26"/>
        <v>0</v>
      </c>
      <c r="AG114" s="86"/>
      <c r="AH114" s="86"/>
      <c r="AI114" s="96"/>
      <c r="AJ114" s="96"/>
      <c r="AK114" s="96"/>
      <c r="AL114" s="96"/>
      <c r="AM114" s="91">
        <f t="shared" si="27"/>
        <v>0</v>
      </c>
      <c r="AN114" s="103"/>
      <c r="AO114" s="91">
        <f t="shared" si="28"/>
        <v>0</v>
      </c>
      <c r="AP114" s="103"/>
      <c r="AQ114" s="91">
        <f t="shared" si="37"/>
        <v>0</v>
      </c>
      <c r="AR114" s="103"/>
      <c r="AS114" s="103">
        <v>1</v>
      </c>
      <c r="AT114" s="91">
        <f t="shared" si="29"/>
        <v>1</v>
      </c>
      <c r="AU114" s="103"/>
      <c r="AV114" s="103"/>
      <c r="AW114" s="103"/>
      <c r="AX114" s="91">
        <f t="shared" si="30"/>
        <v>0</v>
      </c>
      <c r="AY114" s="103">
        <v>4</v>
      </c>
      <c r="AZ114" s="91">
        <f t="shared" si="31"/>
        <v>4</v>
      </c>
      <c r="BA114" s="103"/>
      <c r="BB114" s="103"/>
      <c r="BC114" s="96"/>
      <c r="BD114" s="91">
        <f t="shared" si="32"/>
        <v>0</v>
      </c>
      <c r="BE114" s="103"/>
      <c r="BF114" s="96"/>
      <c r="BG114" s="91">
        <f t="shared" si="33"/>
        <v>0</v>
      </c>
      <c r="BH114" s="106"/>
      <c r="BI114" s="109">
        <f t="shared" si="34"/>
        <v>0</v>
      </c>
      <c r="BJ114" s="10"/>
      <c r="BK114" s="10"/>
      <c r="BL114" s="10"/>
      <c r="BM114" s="10"/>
    </row>
    <row r="115" spans="1:65" ht="15.75" customHeight="1" thickBot="1">
      <c r="A115" s="6" t="s">
        <v>89</v>
      </c>
      <c r="B115" s="53">
        <f t="shared" si="36"/>
        <v>0</v>
      </c>
      <c r="C115" s="53"/>
      <c r="P115" s="75">
        <f t="shared" si="35"/>
        <v>0</v>
      </c>
      <c r="Q115" s="65"/>
      <c r="S115" s="91">
        <f t="shared" si="21"/>
        <v>0</v>
      </c>
      <c r="T115" s="103"/>
      <c r="U115" s="103"/>
      <c r="V115" s="91">
        <f t="shared" si="22"/>
        <v>0</v>
      </c>
      <c r="W115" s="103"/>
      <c r="X115" s="91">
        <f t="shared" si="23"/>
        <v>0</v>
      </c>
      <c r="Y115" s="96"/>
      <c r="Z115" s="91">
        <f t="shared" si="24"/>
        <v>0</v>
      </c>
      <c r="AA115" s="103"/>
      <c r="AB115" s="91">
        <f t="shared" si="25"/>
        <v>0</v>
      </c>
      <c r="AC115" s="96"/>
      <c r="AD115" s="96"/>
      <c r="AE115" s="96"/>
      <c r="AF115" s="91">
        <f t="shared" si="26"/>
        <v>0</v>
      </c>
      <c r="AG115" s="86"/>
      <c r="AH115" s="86"/>
      <c r="AI115" s="96"/>
      <c r="AJ115" s="96"/>
      <c r="AK115" s="96"/>
      <c r="AL115" s="96"/>
      <c r="AM115" s="91">
        <f t="shared" si="27"/>
        <v>0</v>
      </c>
      <c r="AN115" s="103"/>
      <c r="AO115" s="91">
        <f t="shared" si="28"/>
        <v>0</v>
      </c>
      <c r="AP115" s="103"/>
      <c r="AQ115" s="91">
        <f t="shared" si="37"/>
        <v>0</v>
      </c>
      <c r="AR115" s="103"/>
      <c r="AS115" s="103"/>
      <c r="AT115" s="91">
        <f t="shared" si="29"/>
        <v>0</v>
      </c>
      <c r="AU115" s="103"/>
      <c r="AV115" s="103"/>
      <c r="AW115" s="103"/>
      <c r="AX115" s="91">
        <f t="shared" si="30"/>
        <v>0</v>
      </c>
      <c r="AY115" s="103"/>
      <c r="AZ115" s="91">
        <f t="shared" si="31"/>
        <v>0</v>
      </c>
      <c r="BA115" s="103"/>
      <c r="BB115" s="103"/>
      <c r="BC115" s="96"/>
      <c r="BD115" s="91">
        <f t="shared" si="32"/>
        <v>0</v>
      </c>
      <c r="BE115" s="103"/>
      <c r="BF115" s="96"/>
      <c r="BG115" s="91">
        <f t="shared" si="33"/>
        <v>0</v>
      </c>
      <c r="BH115" s="106"/>
      <c r="BI115" s="109">
        <f t="shared" si="34"/>
        <v>0</v>
      </c>
      <c r="BJ115" s="10"/>
      <c r="BK115" s="10"/>
      <c r="BL115" s="10"/>
      <c r="BM115" s="10"/>
    </row>
    <row r="116" spans="1:65" ht="15.75" customHeight="1" thickBot="1">
      <c r="A116" s="6" t="s">
        <v>90</v>
      </c>
      <c r="B116" s="46">
        <f t="shared" si="36"/>
        <v>303</v>
      </c>
      <c r="C116" s="46"/>
      <c r="D116" s="83"/>
      <c r="E116" s="83"/>
      <c r="F116" s="83">
        <v>5</v>
      </c>
      <c r="G116" s="83"/>
      <c r="H116" s="83"/>
      <c r="I116" s="83"/>
      <c r="J116" s="83"/>
      <c r="K116" s="83"/>
      <c r="L116" s="83"/>
      <c r="M116" s="83">
        <v>1</v>
      </c>
      <c r="N116" s="83"/>
      <c r="O116" s="87">
        <v>1</v>
      </c>
      <c r="P116" s="78">
        <f t="shared" si="35"/>
        <v>7</v>
      </c>
      <c r="Q116" s="43"/>
      <c r="R116" s="30"/>
      <c r="S116" s="92">
        <f t="shared" si="21"/>
        <v>0</v>
      </c>
      <c r="T116" s="105">
        <v>20</v>
      </c>
      <c r="U116" s="105"/>
      <c r="V116" s="91">
        <f t="shared" si="22"/>
        <v>20</v>
      </c>
      <c r="W116" s="105"/>
      <c r="X116" s="91">
        <f t="shared" si="23"/>
        <v>0</v>
      </c>
      <c r="Y116" s="98"/>
      <c r="Z116" s="92">
        <f t="shared" si="24"/>
        <v>0</v>
      </c>
      <c r="AA116" s="105">
        <v>6</v>
      </c>
      <c r="AB116" s="91">
        <f t="shared" si="25"/>
        <v>6</v>
      </c>
      <c r="AC116" s="98"/>
      <c r="AD116" s="98"/>
      <c r="AE116" s="98"/>
      <c r="AF116" s="92">
        <f t="shared" si="26"/>
        <v>0</v>
      </c>
      <c r="AG116" s="87"/>
      <c r="AH116" s="87"/>
      <c r="AI116" s="98"/>
      <c r="AJ116" s="98"/>
      <c r="AK116" s="98">
        <v>15</v>
      </c>
      <c r="AL116" s="98"/>
      <c r="AM116" s="92">
        <f t="shared" si="27"/>
        <v>15</v>
      </c>
      <c r="AN116" s="105"/>
      <c r="AO116" s="92">
        <f t="shared" si="28"/>
        <v>0</v>
      </c>
      <c r="AP116" s="105"/>
      <c r="AQ116" s="92">
        <f t="shared" si="37"/>
        <v>0</v>
      </c>
      <c r="AR116" s="105"/>
      <c r="AS116" s="105">
        <v>14</v>
      </c>
      <c r="AT116" s="91">
        <f t="shared" si="29"/>
        <v>14</v>
      </c>
      <c r="AU116" s="105"/>
      <c r="AV116" s="105">
        <v>43</v>
      </c>
      <c r="AW116" s="105">
        <v>3</v>
      </c>
      <c r="AX116" s="92">
        <f t="shared" si="30"/>
        <v>46</v>
      </c>
      <c r="AY116" s="105">
        <v>20</v>
      </c>
      <c r="AZ116" s="92">
        <f t="shared" si="31"/>
        <v>20</v>
      </c>
      <c r="BA116" s="105"/>
      <c r="BB116" s="105">
        <v>6</v>
      </c>
      <c r="BC116" s="98">
        <v>155</v>
      </c>
      <c r="BD116" s="92">
        <f t="shared" si="32"/>
        <v>161</v>
      </c>
      <c r="BE116" s="105"/>
      <c r="BF116" s="98"/>
      <c r="BG116" s="92">
        <f t="shared" si="33"/>
        <v>0</v>
      </c>
      <c r="BH116" s="107">
        <v>14</v>
      </c>
      <c r="BI116" s="122">
        <f t="shared" si="34"/>
        <v>14</v>
      </c>
      <c r="BJ116" s="10"/>
      <c r="BK116" s="10"/>
      <c r="BL116" s="10"/>
      <c r="BM116" s="10"/>
    </row>
    <row r="117" spans="1:65" ht="15.75" customHeight="1" thickBot="1">
      <c r="A117" s="8" t="s">
        <v>31</v>
      </c>
      <c r="B117" s="50">
        <f>SUM(B2:B116)</f>
        <v>10262</v>
      </c>
      <c r="C117" s="50"/>
      <c r="D117" s="84">
        <f t="shared" ref="D117:AR117" si="38">SUM(D2:D116)</f>
        <v>765</v>
      </c>
      <c r="E117" s="84">
        <f t="shared" si="38"/>
        <v>442</v>
      </c>
      <c r="F117" s="84">
        <f t="shared" si="38"/>
        <v>75</v>
      </c>
      <c r="G117" s="84">
        <f t="shared" si="38"/>
        <v>43</v>
      </c>
      <c r="H117" s="84">
        <f t="shared" si="38"/>
        <v>188</v>
      </c>
      <c r="I117" s="84">
        <f t="shared" si="38"/>
        <v>57</v>
      </c>
      <c r="J117" s="84">
        <f t="shared" si="38"/>
        <v>165</v>
      </c>
      <c r="K117" s="84">
        <f t="shared" si="38"/>
        <v>22</v>
      </c>
      <c r="L117" s="84">
        <f t="shared" si="38"/>
        <v>501</v>
      </c>
      <c r="M117" s="84">
        <f t="shared" si="38"/>
        <v>809</v>
      </c>
      <c r="N117" s="84">
        <f t="shared" si="38"/>
        <v>2</v>
      </c>
      <c r="O117" s="88">
        <f t="shared" si="38"/>
        <v>1901</v>
      </c>
      <c r="P117" s="79">
        <f t="shared" si="38"/>
        <v>4970</v>
      </c>
      <c r="Q117" s="66">
        <f t="shared" si="38"/>
        <v>27</v>
      </c>
      <c r="R117" s="66">
        <f t="shared" si="38"/>
        <v>36</v>
      </c>
      <c r="S117" s="93">
        <f t="shared" si="38"/>
        <v>63</v>
      </c>
      <c r="T117" s="97">
        <f t="shared" si="38"/>
        <v>212</v>
      </c>
      <c r="U117" s="97">
        <f t="shared" si="38"/>
        <v>29</v>
      </c>
      <c r="V117" s="93">
        <f t="shared" si="38"/>
        <v>241</v>
      </c>
      <c r="W117" s="97">
        <f t="shared" si="38"/>
        <v>66</v>
      </c>
      <c r="X117" s="93">
        <f t="shared" si="38"/>
        <v>66</v>
      </c>
      <c r="Y117" s="97">
        <f t="shared" si="38"/>
        <v>0</v>
      </c>
      <c r="Z117" s="93">
        <f t="shared" si="38"/>
        <v>0</v>
      </c>
      <c r="AA117" s="97">
        <f t="shared" si="38"/>
        <v>70</v>
      </c>
      <c r="AB117" s="93">
        <f t="shared" si="38"/>
        <v>70</v>
      </c>
      <c r="AC117" s="97">
        <f t="shared" si="38"/>
        <v>10</v>
      </c>
      <c r="AD117" s="97">
        <f t="shared" si="38"/>
        <v>267</v>
      </c>
      <c r="AE117" s="97">
        <f t="shared" si="38"/>
        <v>185</v>
      </c>
      <c r="AF117" s="93">
        <f t="shared" si="38"/>
        <v>462</v>
      </c>
      <c r="AG117" s="97">
        <f t="shared" si="38"/>
        <v>107</v>
      </c>
      <c r="AH117" s="97">
        <f t="shared" si="38"/>
        <v>28</v>
      </c>
      <c r="AI117" s="97">
        <f t="shared" si="38"/>
        <v>22</v>
      </c>
      <c r="AJ117" s="97">
        <f t="shared" si="38"/>
        <v>48</v>
      </c>
      <c r="AK117" s="97">
        <f t="shared" si="38"/>
        <v>136</v>
      </c>
      <c r="AL117" s="97">
        <f t="shared" si="38"/>
        <v>2471</v>
      </c>
      <c r="AM117" s="93">
        <f t="shared" si="38"/>
        <v>2812</v>
      </c>
      <c r="AN117" s="97">
        <f t="shared" si="38"/>
        <v>95</v>
      </c>
      <c r="AO117" s="93">
        <f t="shared" si="38"/>
        <v>95</v>
      </c>
      <c r="AP117" s="97">
        <f t="shared" si="38"/>
        <v>4</v>
      </c>
      <c r="AQ117" s="93">
        <f t="shared" si="38"/>
        <v>4</v>
      </c>
      <c r="AR117" s="97">
        <f t="shared" si="38"/>
        <v>46</v>
      </c>
      <c r="AS117" s="97">
        <f t="shared" ref="AS117:BB117" si="39">SUM(AS2:AS116)</f>
        <v>43</v>
      </c>
      <c r="AT117" s="93">
        <f t="shared" si="39"/>
        <v>89</v>
      </c>
      <c r="AU117" s="97">
        <f t="shared" si="39"/>
        <v>103</v>
      </c>
      <c r="AV117" s="97">
        <f t="shared" si="39"/>
        <v>199</v>
      </c>
      <c r="AW117" s="97">
        <f t="shared" si="39"/>
        <v>97</v>
      </c>
      <c r="AX117" s="93">
        <f t="shared" si="39"/>
        <v>399</v>
      </c>
      <c r="AY117" s="97">
        <f t="shared" si="39"/>
        <v>106</v>
      </c>
      <c r="AZ117" s="93">
        <f t="shared" si="39"/>
        <v>106</v>
      </c>
      <c r="BA117" s="97">
        <f t="shared" si="39"/>
        <v>25</v>
      </c>
      <c r="BB117" s="97">
        <f t="shared" si="39"/>
        <v>58</v>
      </c>
      <c r="BC117" s="97">
        <f t="shared" ref="BC117:BI117" si="40">SUM(BC2:BC116)</f>
        <v>514</v>
      </c>
      <c r="BD117" s="93">
        <f t="shared" si="40"/>
        <v>597</v>
      </c>
      <c r="BE117" s="97">
        <f t="shared" si="40"/>
        <v>42</v>
      </c>
      <c r="BF117" s="97">
        <f t="shared" si="40"/>
        <v>178</v>
      </c>
      <c r="BG117" s="93">
        <f t="shared" si="40"/>
        <v>220</v>
      </c>
      <c r="BH117" s="97">
        <f t="shared" si="40"/>
        <v>68</v>
      </c>
      <c r="BI117" s="93">
        <f t="shared" si="40"/>
        <v>68</v>
      </c>
      <c r="BJ117" s="10"/>
      <c r="BK117" s="10"/>
      <c r="BL117" s="10"/>
      <c r="BM117" s="10"/>
    </row>
    <row r="118" spans="1:65" ht="15.75" customHeight="1" thickBot="1">
      <c r="A118" s="9" t="s">
        <v>99</v>
      </c>
      <c r="B118" s="46">
        <v>85</v>
      </c>
      <c r="C118" s="76"/>
      <c r="D118" s="81" t="s">
        <v>168</v>
      </c>
      <c r="E118" s="81" t="s">
        <v>308</v>
      </c>
      <c r="F118" s="81" t="s">
        <v>333</v>
      </c>
      <c r="G118" s="81" t="s">
        <v>261</v>
      </c>
      <c r="H118" s="81" t="s">
        <v>257</v>
      </c>
      <c r="I118" s="81" t="s">
        <v>216</v>
      </c>
      <c r="J118" s="81" t="s">
        <v>323</v>
      </c>
      <c r="K118" s="81" t="s">
        <v>286</v>
      </c>
      <c r="L118" s="81" t="s">
        <v>226</v>
      </c>
      <c r="M118" s="81" t="s">
        <v>309</v>
      </c>
      <c r="N118" s="81" t="s">
        <v>224</v>
      </c>
      <c r="O118" s="86" t="s">
        <v>218</v>
      </c>
      <c r="P118" s="32" t="s">
        <v>310</v>
      </c>
      <c r="Q118" s="100" t="s">
        <v>237</v>
      </c>
      <c r="R118" s="32" t="s">
        <v>293</v>
      </c>
      <c r="S118" s="81" t="s">
        <v>311</v>
      </c>
      <c r="T118" s="102" t="s">
        <v>325</v>
      </c>
      <c r="U118" s="102" t="s">
        <v>183</v>
      </c>
      <c r="V118" s="81" t="s">
        <v>324</v>
      </c>
      <c r="W118" s="102" t="s">
        <v>191</v>
      </c>
      <c r="X118" s="81" t="s">
        <v>338</v>
      </c>
      <c r="Y118" s="81" t="s">
        <v>293</v>
      </c>
      <c r="Z118" s="81" t="s">
        <v>316</v>
      </c>
      <c r="AA118" s="102" t="s">
        <v>251</v>
      </c>
      <c r="AB118" s="81" t="s">
        <v>326</v>
      </c>
      <c r="AC118" s="81" t="s">
        <v>314</v>
      </c>
      <c r="AD118" s="81" t="s">
        <v>224</v>
      </c>
      <c r="AE118" s="81" t="s">
        <v>226</v>
      </c>
      <c r="AF118" s="32" t="s">
        <v>317</v>
      </c>
      <c r="AG118" s="86" t="s">
        <v>193</v>
      </c>
      <c r="AH118" s="86" t="s">
        <v>334</v>
      </c>
      <c r="AI118" s="81" t="s">
        <v>319</v>
      </c>
      <c r="AJ118" s="81" t="s">
        <v>249</v>
      </c>
      <c r="AK118" s="81" t="s">
        <v>237</v>
      </c>
      <c r="AL118" s="81" t="s">
        <v>224</v>
      </c>
      <c r="AM118" s="81" t="s">
        <v>318</v>
      </c>
      <c r="AN118" s="102" t="s">
        <v>325</v>
      </c>
      <c r="AO118" s="81" t="s">
        <v>327</v>
      </c>
      <c r="AP118" s="102" t="s">
        <v>329</v>
      </c>
      <c r="AQ118" s="81" t="s">
        <v>328</v>
      </c>
      <c r="AR118" s="102" t="s">
        <v>196</v>
      </c>
      <c r="AS118" s="102" t="s">
        <v>330</v>
      </c>
      <c r="AT118" s="81" t="s">
        <v>331</v>
      </c>
      <c r="AU118" s="102" t="s">
        <v>240</v>
      </c>
      <c r="AV118" s="102" t="s">
        <v>207</v>
      </c>
      <c r="AW118" s="102" t="s">
        <v>204</v>
      </c>
      <c r="AX118" s="81" t="s">
        <v>332</v>
      </c>
      <c r="AY118" s="81" t="s">
        <v>336</v>
      </c>
      <c r="AZ118" s="81" t="s">
        <v>335</v>
      </c>
      <c r="BA118" s="102" t="s">
        <v>242</v>
      </c>
      <c r="BB118" s="102" t="s">
        <v>252</v>
      </c>
      <c r="BC118" s="81" t="s">
        <v>320</v>
      </c>
      <c r="BD118" s="81" t="s">
        <v>321</v>
      </c>
      <c r="BE118" s="102" t="s">
        <v>246</v>
      </c>
      <c r="BF118" s="81" t="s">
        <v>281</v>
      </c>
      <c r="BG118" s="81" t="s">
        <v>322</v>
      </c>
      <c r="BH118" s="106" t="s">
        <v>339</v>
      </c>
      <c r="BI118" s="106" t="s">
        <v>210</v>
      </c>
      <c r="BJ118" s="10"/>
      <c r="BK118" s="10"/>
      <c r="BL118" s="10"/>
      <c r="BM118" s="10"/>
    </row>
    <row r="119" spans="1:65" ht="15.75" customHeight="1">
      <c r="A119" s="57"/>
      <c r="B119" s="59" t="s">
        <v>348</v>
      </c>
      <c r="C119" s="59"/>
      <c r="D119" s="85">
        <v>2</v>
      </c>
      <c r="E119" s="85">
        <v>14</v>
      </c>
      <c r="F119" s="85">
        <v>3</v>
      </c>
      <c r="G119" s="85">
        <v>1</v>
      </c>
      <c r="H119" s="85">
        <v>1</v>
      </c>
      <c r="I119" s="85">
        <v>2</v>
      </c>
      <c r="J119" s="85">
        <v>1</v>
      </c>
      <c r="K119" s="85">
        <v>2</v>
      </c>
      <c r="L119" s="85">
        <v>2</v>
      </c>
      <c r="M119" s="85">
        <v>1</v>
      </c>
      <c r="N119" s="85">
        <v>2</v>
      </c>
      <c r="O119" s="89">
        <v>3</v>
      </c>
      <c r="P119" s="72"/>
      <c r="Q119" s="101">
        <v>2</v>
      </c>
      <c r="R119" s="95">
        <v>2</v>
      </c>
      <c r="T119" s="104">
        <v>1</v>
      </c>
      <c r="U119" s="104">
        <v>2</v>
      </c>
      <c r="W119" s="104">
        <v>3</v>
      </c>
      <c r="Y119" s="94">
        <v>1</v>
      </c>
      <c r="AA119" s="104">
        <v>2</v>
      </c>
      <c r="AC119" s="94">
        <v>1</v>
      </c>
      <c r="AD119" s="94">
        <v>2</v>
      </c>
      <c r="AE119" s="94">
        <v>2</v>
      </c>
      <c r="AG119" s="99">
        <v>2</v>
      </c>
      <c r="AH119" s="99">
        <v>2</v>
      </c>
      <c r="AI119" s="94">
        <v>2</v>
      </c>
      <c r="AJ119" s="94">
        <v>1</v>
      </c>
      <c r="AK119" s="94">
        <v>2</v>
      </c>
      <c r="AL119" s="94">
        <v>2</v>
      </c>
      <c r="AN119" s="104">
        <v>2</v>
      </c>
      <c r="AP119" s="104">
        <v>1</v>
      </c>
      <c r="AR119" s="104">
        <v>1</v>
      </c>
      <c r="AS119" s="104">
        <v>1</v>
      </c>
      <c r="AU119" s="104">
        <v>2</v>
      </c>
      <c r="AV119" s="104">
        <v>13</v>
      </c>
      <c r="AW119" s="104">
        <v>2</v>
      </c>
      <c r="AY119" s="94">
        <v>1</v>
      </c>
      <c r="BA119" s="104">
        <v>1</v>
      </c>
      <c r="BB119" s="104">
        <v>1</v>
      </c>
      <c r="BC119" s="94">
        <v>4</v>
      </c>
      <c r="BE119" s="104">
        <v>1</v>
      </c>
      <c r="BF119" s="94">
        <v>1</v>
      </c>
      <c r="BH119" s="108">
        <v>2</v>
      </c>
    </row>
    <row r="120" spans="1:65" ht="15.75" customHeight="1">
      <c r="A120" s="57"/>
      <c r="B120" s="59" t="s">
        <v>342</v>
      </c>
      <c r="C120" s="59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9"/>
      <c r="P120" s="72"/>
      <c r="Q120" s="101"/>
      <c r="R120" s="72"/>
    </row>
    <row r="121" spans="1:65" ht="15.75" customHeight="1">
      <c r="A121" s="57"/>
      <c r="B121" s="59" t="s">
        <v>349</v>
      </c>
      <c r="C121" s="59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9"/>
      <c r="P121" s="72"/>
      <c r="Q121" s="101"/>
      <c r="R121" s="72"/>
    </row>
    <row r="122" spans="1:65" ht="15.75" customHeight="1">
      <c r="B122" s="2"/>
      <c r="C122" s="72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9"/>
      <c r="P122" s="72"/>
      <c r="Q122" s="101"/>
      <c r="R122" s="72"/>
    </row>
    <row r="123" spans="1:65" ht="15.75" customHeight="1">
      <c r="B123" s="61" t="s">
        <v>343</v>
      </c>
      <c r="C123" s="72" t="s">
        <v>344</v>
      </c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9"/>
      <c r="P123" s="72"/>
      <c r="Q123" s="101"/>
      <c r="R123" s="72"/>
    </row>
    <row r="124" spans="1:65" ht="15.75" customHeight="1">
      <c r="B124" s="61" t="s">
        <v>345</v>
      </c>
      <c r="C124" s="72" t="s">
        <v>207</v>
      </c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9"/>
      <c r="P124" s="72"/>
      <c r="Q124" s="101"/>
      <c r="R124" s="72"/>
    </row>
    <row r="125" spans="1:65" ht="15.75" customHeight="1">
      <c r="B125" s="61" t="s">
        <v>346</v>
      </c>
      <c r="C125" s="72" t="s">
        <v>219</v>
      </c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9"/>
      <c r="P125" s="72"/>
      <c r="Q125" s="101"/>
      <c r="R125" s="72"/>
    </row>
    <row r="126" spans="1:65" ht="15.75" customHeight="1">
      <c r="B126" s="2"/>
      <c r="C126" s="72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9"/>
      <c r="P126" s="72"/>
      <c r="Q126" s="101"/>
      <c r="R126" s="72"/>
    </row>
    <row r="127" spans="1:65" ht="15.75" customHeight="1">
      <c r="B127" s="2"/>
      <c r="C127" s="72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9"/>
      <c r="P127" s="72"/>
      <c r="Q127" s="101"/>
      <c r="R127" s="72"/>
    </row>
    <row r="128" spans="1:65" ht="15.75" customHeight="1">
      <c r="B128" s="2"/>
      <c r="C128" s="72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9"/>
      <c r="P128" s="72"/>
      <c r="Q128" s="101"/>
      <c r="R128" s="72"/>
    </row>
    <row r="129" spans="2:18" ht="15.75" customHeight="1">
      <c r="B129" s="2"/>
      <c r="C129" s="72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9"/>
      <c r="P129" s="72"/>
      <c r="Q129" s="101"/>
      <c r="R129" s="72"/>
    </row>
    <row r="130" spans="2:18" ht="15.75" customHeight="1">
      <c r="B130" s="2"/>
      <c r="C130" s="72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9"/>
      <c r="P130" s="72"/>
      <c r="Q130" s="101"/>
      <c r="R130" s="72"/>
    </row>
    <row r="131" spans="2:18" ht="15.75" customHeight="1">
      <c r="B131" s="2"/>
      <c r="C131" s="72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9"/>
      <c r="P131" s="72"/>
      <c r="Q131" s="101"/>
      <c r="R131" s="72"/>
    </row>
    <row r="132" spans="2:18" ht="15.75" customHeight="1">
      <c r="B132" s="2"/>
      <c r="C132" s="72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9"/>
      <c r="P132" s="72"/>
      <c r="Q132" s="101"/>
      <c r="R132" s="72"/>
    </row>
    <row r="133" spans="2:18" ht="15.75" customHeight="1">
      <c r="B133" s="2"/>
      <c r="C133" s="72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9"/>
      <c r="P133" s="72"/>
      <c r="Q133" s="101"/>
      <c r="R133" s="72"/>
    </row>
    <row r="134" spans="2:18" ht="15.75" customHeight="1">
      <c r="B134" s="2"/>
      <c r="C134" s="72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9"/>
      <c r="P134" s="72"/>
      <c r="Q134" s="101"/>
      <c r="R134" s="72"/>
    </row>
    <row r="135" spans="2:18" ht="15.75" customHeight="1">
      <c r="B135" s="2"/>
      <c r="C135" s="72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9"/>
      <c r="P135" s="72"/>
      <c r="Q135" s="101"/>
      <c r="R135" s="72"/>
    </row>
    <row r="136" spans="2:18" ht="15.75" customHeight="1">
      <c r="B136" s="2"/>
      <c r="C136" s="72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9"/>
      <c r="P136" s="72"/>
      <c r="Q136" s="101"/>
      <c r="R136" s="72"/>
    </row>
    <row r="137" spans="2:18" ht="15.75" customHeight="1">
      <c r="B137" s="2"/>
      <c r="C137" s="72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9"/>
      <c r="P137" s="72"/>
      <c r="Q137" s="101"/>
      <c r="R137" s="72"/>
    </row>
    <row r="138" spans="2:18" ht="15.75" customHeight="1">
      <c r="B138" s="2"/>
      <c r="C138" s="72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9"/>
      <c r="P138" s="72"/>
      <c r="Q138" s="101"/>
      <c r="R138" s="72"/>
    </row>
    <row r="139" spans="2:18" ht="15.75" customHeight="1">
      <c r="B139" s="2"/>
      <c r="C139" s="72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9"/>
      <c r="P139" s="72"/>
      <c r="Q139" s="101"/>
      <c r="R139" s="72"/>
    </row>
    <row r="140" spans="2:18" ht="15.75" customHeight="1">
      <c r="B140" s="2"/>
      <c r="C140" s="72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9"/>
      <c r="P140" s="72"/>
      <c r="Q140" s="101"/>
      <c r="R140" s="72"/>
    </row>
    <row r="141" spans="2:18" ht="15.75" customHeight="1">
      <c r="B141" s="2"/>
      <c r="C141" s="72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9"/>
      <c r="P141" s="72"/>
      <c r="Q141" s="101"/>
      <c r="R141" s="72"/>
    </row>
    <row r="142" spans="2:18" ht="15.75" customHeight="1">
      <c r="B142" s="2"/>
      <c r="C142" s="72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9"/>
      <c r="P142" s="72"/>
      <c r="Q142" s="101"/>
      <c r="R142" s="72"/>
    </row>
    <row r="143" spans="2:18" ht="15.75" customHeight="1">
      <c r="B143" s="2"/>
      <c r="C143" s="72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9"/>
      <c r="P143" s="72"/>
      <c r="Q143" s="101"/>
      <c r="R143" s="72"/>
    </row>
    <row r="144" spans="2:18" ht="15.75" customHeight="1">
      <c r="B144" s="2"/>
      <c r="C144" s="72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9"/>
      <c r="P144" s="72"/>
      <c r="Q144" s="101"/>
      <c r="R144" s="72"/>
    </row>
    <row r="145" spans="2:18" ht="15.75" customHeight="1">
      <c r="B145" s="2"/>
      <c r="C145" s="72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9"/>
      <c r="P145" s="72"/>
      <c r="Q145" s="101"/>
      <c r="R145" s="72"/>
    </row>
    <row r="146" spans="2:18" ht="15.75" customHeight="1">
      <c r="B146" s="2"/>
      <c r="C146" s="72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9"/>
      <c r="P146" s="72"/>
      <c r="Q146" s="101"/>
      <c r="R146" s="72"/>
    </row>
    <row r="147" spans="2:18" ht="15.75" customHeight="1">
      <c r="B147" s="2"/>
      <c r="C147" s="72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9"/>
      <c r="P147" s="72"/>
      <c r="Q147" s="101"/>
      <c r="R147" s="72"/>
    </row>
    <row r="148" spans="2:18" ht="15.75" customHeight="1">
      <c r="B148" s="2"/>
      <c r="C148" s="72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9"/>
      <c r="P148" s="72"/>
      <c r="Q148" s="101"/>
      <c r="R148" s="72"/>
    </row>
    <row r="149" spans="2:18" ht="15.75" customHeight="1">
      <c r="B149" s="2"/>
      <c r="C149" s="72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9"/>
      <c r="P149" s="72"/>
      <c r="Q149" s="101"/>
      <c r="R149" s="72"/>
    </row>
    <row r="150" spans="2:18" ht="15.75" customHeight="1">
      <c r="B150" s="2"/>
      <c r="C150" s="72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9"/>
      <c r="P150" s="72"/>
      <c r="Q150" s="101"/>
      <c r="R150" s="72"/>
    </row>
    <row r="151" spans="2:18" ht="15.75" customHeight="1">
      <c r="B151" s="2"/>
      <c r="C151" s="72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9"/>
      <c r="P151" s="72"/>
      <c r="Q151" s="101"/>
      <c r="R151" s="72"/>
    </row>
    <row r="152" spans="2:18" ht="15.75" customHeight="1">
      <c r="B152" s="2"/>
      <c r="C152" s="72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9"/>
      <c r="P152" s="72"/>
      <c r="Q152" s="101"/>
      <c r="R152" s="72"/>
    </row>
    <row r="153" spans="2:18" ht="15.75" customHeight="1">
      <c r="B153" s="2"/>
      <c r="C153" s="72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9"/>
      <c r="P153" s="72"/>
      <c r="Q153" s="101"/>
      <c r="R153" s="72"/>
    </row>
    <row r="154" spans="2:18" ht="15.75" customHeight="1">
      <c r="B154" s="2"/>
      <c r="C154" s="72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9"/>
      <c r="P154" s="72"/>
      <c r="Q154" s="101"/>
      <c r="R154" s="72"/>
    </row>
    <row r="155" spans="2:18" ht="15.75" customHeight="1">
      <c r="B155" s="2"/>
      <c r="C155" s="72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9"/>
      <c r="P155" s="72"/>
      <c r="Q155" s="101"/>
      <c r="R155" s="72"/>
    </row>
    <row r="156" spans="2:18" ht="15.75" customHeight="1">
      <c r="B156" s="2"/>
      <c r="C156" s="72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9"/>
      <c r="P156" s="72"/>
      <c r="Q156" s="101"/>
      <c r="R156" s="72"/>
    </row>
    <row r="157" spans="2:18" ht="15.75" customHeight="1">
      <c r="B157" s="2"/>
      <c r="C157" s="72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9"/>
      <c r="P157" s="72"/>
      <c r="Q157" s="101"/>
      <c r="R157" s="72"/>
    </row>
    <row r="158" spans="2:18" ht="15.75" customHeight="1">
      <c r="B158" s="2"/>
      <c r="C158" s="72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9"/>
      <c r="P158" s="72"/>
      <c r="Q158" s="101"/>
      <c r="R158" s="72"/>
    </row>
    <row r="159" spans="2:18" ht="15.75" customHeight="1">
      <c r="B159" s="2"/>
      <c r="C159" s="72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9"/>
      <c r="P159" s="72"/>
      <c r="Q159" s="101"/>
      <c r="R159" s="72"/>
    </row>
    <row r="160" spans="2:18" ht="15.75" customHeight="1">
      <c r="B160" s="2"/>
      <c r="C160" s="72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9"/>
      <c r="P160" s="72"/>
      <c r="Q160" s="101"/>
      <c r="R160" s="72"/>
    </row>
    <row r="161" spans="2:18" ht="15.75" customHeight="1">
      <c r="B161" s="2"/>
      <c r="C161" s="72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9"/>
      <c r="P161" s="72"/>
      <c r="Q161" s="101"/>
      <c r="R161" s="72"/>
    </row>
    <row r="162" spans="2:18" ht="15.75" customHeight="1">
      <c r="B162" s="2"/>
      <c r="C162" s="72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9"/>
      <c r="P162" s="72"/>
      <c r="Q162" s="101"/>
      <c r="R162" s="72"/>
    </row>
    <row r="163" spans="2:18" ht="15.75" customHeight="1">
      <c r="B163" s="2"/>
      <c r="C163" s="72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9"/>
      <c r="P163" s="72"/>
      <c r="Q163" s="101"/>
      <c r="R163" s="72"/>
    </row>
    <row r="164" spans="2:18" ht="15.75" customHeight="1">
      <c r="B164" s="2"/>
      <c r="C164" s="72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9"/>
      <c r="P164" s="72"/>
      <c r="Q164" s="101"/>
      <c r="R164" s="72"/>
    </row>
    <row r="165" spans="2:18" ht="15.75" customHeight="1">
      <c r="B165" s="2"/>
      <c r="C165" s="72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9"/>
      <c r="P165" s="72"/>
      <c r="Q165" s="101"/>
      <c r="R165" s="72"/>
    </row>
    <row r="166" spans="2:18" ht="15.75" customHeight="1">
      <c r="B166" s="2"/>
      <c r="C166" s="72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9"/>
      <c r="P166" s="72"/>
      <c r="Q166" s="101"/>
      <c r="R166" s="72"/>
    </row>
    <row r="167" spans="2:18" ht="15.75" customHeight="1">
      <c r="B167" s="2"/>
      <c r="C167" s="72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9"/>
      <c r="P167" s="72"/>
      <c r="Q167" s="101"/>
      <c r="R167" s="72"/>
    </row>
    <row r="168" spans="2:18" ht="15.75" customHeight="1">
      <c r="B168" s="2"/>
      <c r="C168" s="72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9"/>
      <c r="P168" s="72"/>
      <c r="Q168" s="101"/>
      <c r="R168" s="72"/>
    </row>
    <row r="169" spans="2:18" ht="15.75" customHeight="1">
      <c r="B169" s="2"/>
      <c r="C169" s="72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9"/>
      <c r="P169" s="72"/>
      <c r="Q169" s="101"/>
      <c r="R169" s="72"/>
    </row>
    <row r="170" spans="2:18" ht="15.75" customHeight="1">
      <c r="B170" s="2"/>
      <c r="C170" s="72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9"/>
      <c r="P170" s="72"/>
      <c r="Q170" s="101"/>
      <c r="R170" s="72"/>
    </row>
    <row r="171" spans="2:18" ht="15.75" customHeight="1">
      <c r="B171" s="2"/>
      <c r="C171" s="72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9"/>
      <c r="P171" s="72"/>
      <c r="Q171" s="101"/>
      <c r="R171" s="72"/>
    </row>
    <row r="172" spans="2:18" ht="15.75" customHeight="1">
      <c r="B172" s="2"/>
      <c r="C172" s="72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9"/>
      <c r="P172" s="72"/>
      <c r="Q172" s="101"/>
      <c r="R172" s="72"/>
    </row>
    <row r="173" spans="2:18" ht="15.75" customHeight="1">
      <c r="B173" s="2"/>
      <c r="C173" s="72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9"/>
      <c r="P173" s="72"/>
      <c r="Q173" s="101"/>
      <c r="R173" s="72"/>
    </row>
    <row r="174" spans="2:18" ht="15.75" customHeight="1">
      <c r="B174" s="2"/>
      <c r="C174" s="72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9"/>
      <c r="P174" s="72"/>
      <c r="Q174" s="101"/>
      <c r="R174" s="72"/>
    </row>
    <row r="175" spans="2:18" ht="15.75" customHeight="1">
      <c r="B175" s="2"/>
      <c r="C175" s="72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9"/>
      <c r="P175" s="72"/>
      <c r="Q175" s="101"/>
      <c r="R175" s="72"/>
    </row>
    <row r="176" spans="2:18" ht="15.75" customHeight="1">
      <c r="B176" s="2"/>
      <c r="C176" s="72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9"/>
      <c r="P176" s="72"/>
      <c r="Q176" s="101"/>
      <c r="R176" s="72"/>
    </row>
    <row r="177" spans="2:18" ht="15.75" customHeight="1">
      <c r="B177" s="2"/>
      <c r="C177" s="72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9"/>
      <c r="P177" s="72"/>
      <c r="Q177" s="101"/>
      <c r="R177" s="72"/>
    </row>
    <row r="178" spans="2:18" ht="15.75" customHeight="1">
      <c r="B178" s="2"/>
      <c r="C178" s="72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9"/>
      <c r="P178" s="72"/>
      <c r="Q178" s="101"/>
      <c r="R178" s="72"/>
    </row>
    <row r="179" spans="2:18" ht="15.75" customHeight="1">
      <c r="B179" s="2"/>
      <c r="C179" s="72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9"/>
      <c r="P179" s="72"/>
      <c r="Q179" s="101"/>
      <c r="R179" s="72"/>
    </row>
    <row r="180" spans="2:18" ht="15.75" customHeight="1">
      <c r="B180" s="2"/>
      <c r="C180" s="72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9"/>
      <c r="P180" s="72"/>
      <c r="Q180" s="101"/>
      <c r="R180" s="72"/>
    </row>
    <row r="181" spans="2:18" ht="15.75" customHeight="1">
      <c r="B181" s="2"/>
      <c r="C181" s="72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9"/>
      <c r="P181" s="72"/>
      <c r="Q181" s="101"/>
      <c r="R181" s="72"/>
    </row>
    <row r="182" spans="2:18" ht="15.75" customHeight="1">
      <c r="B182" s="2"/>
      <c r="C182" s="72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9"/>
      <c r="P182" s="72"/>
      <c r="Q182" s="101"/>
      <c r="R182" s="72"/>
    </row>
    <row r="183" spans="2:18" ht="15.75" customHeight="1">
      <c r="B183" s="2"/>
      <c r="C183" s="72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9"/>
      <c r="P183" s="72"/>
      <c r="Q183" s="101"/>
      <c r="R183" s="72"/>
    </row>
    <row r="184" spans="2:18" ht="15.75" customHeight="1">
      <c r="B184" s="2"/>
      <c r="C184" s="72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9"/>
      <c r="P184" s="72"/>
      <c r="Q184" s="101"/>
      <c r="R184" s="72"/>
    </row>
    <row r="185" spans="2:18" ht="15.75" customHeight="1">
      <c r="B185" s="2"/>
      <c r="C185" s="72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9"/>
      <c r="P185" s="72"/>
      <c r="Q185" s="101"/>
      <c r="R185" s="72"/>
    </row>
    <row r="186" spans="2:18" ht="15.75" customHeight="1">
      <c r="B186" s="2"/>
      <c r="C186" s="72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9"/>
      <c r="P186" s="72"/>
      <c r="Q186" s="101"/>
      <c r="R186" s="72"/>
    </row>
    <row r="187" spans="2:18" ht="15.75" customHeight="1">
      <c r="B187" s="2"/>
      <c r="C187" s="72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9"/>
      <c r="P187" s="72"/>
      <c r="Q187" s="101"/>
      <c r="R187" s="72"/>
    </row>
    <row r="188" spans="2:18" ht="15.75" customHeight="1">
      <c r="B188" s="2"/>
      <c r="C188" s="72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9"/>
      <c r="P188" s="72"/>
      <c r="Q188" s="101"/>
      <c r="R188" s="72"/>
    </row>
    <row r="189" spans="2:18" ht="15.75" customHeight="1">
      <c r="B189" s="2"/>
      <c r="C189" s="72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9"/>
      <c r="P189" s="72"/>
      <c r="Q189" s="101"/>
      <c r="R189" s="72"/>
    </row>
    <row r="190" spans="2:18" ht="15.75" customHeight="1">
      <c r="B190" s="2"/>
      <c r="C190" s="72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9"/>
      <c r="P190" s="72"/>
      <c r="Q190" s="101"/>
      <c r="R190" s="72"/>
    </row>
    <row r="191" spans="2:18" ht="15.75" customHeight="1">
      <c r="B191" s="2"/>
      <c r="C191" s="72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9"/>
      <c r="P191" s="72"/>
      <c r="Q191" s="101"/>
      <c r="R191" s="72"/>
    </row>
    <row r="192" spans="2:18" ht="15.75" customHeight="1">
      <c r="B192" s="2"/>
      <c r="C192" s="72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9"/>
      <c r="P192" s="72"/>
      <c r="Q192" s="101"/>
      <c r="R192" s="72"/>
    </row>
    <row r="193" spans="2:18" ht="15.75" customHeight="1">
      <c r="B193" s="2"/>
      <c r="C193" s="72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9"/>
      <c r="P193" s="72"/>
      <c r="Q193" s="101"/>
      <c r="R193" s="72"/>
    </row>
    <row r="194" spans="2:18" ht="15.75" customHeight="1">
      <c r="B194" s="2"/>
      <c r="C194" s="72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9"/>
      <c r="P194" s="72"/>
      <c r="Q194" s="101"/>
      <c r="R194" s="72"/>
    </row>
    <row r="195" spans="2:18" ht="15.75" customHeight="1">
      <c r="B195" s="12"/>
      <c r="C195" s="77"/>
    </row>
  </sheetData>
  <phoneticPr fontId="0" type="noConversion"/>
  <pageMargins left="0.75" right="0.75" top="1" bottom="1" header="0.5" footer="0.5"/>
  <pageSetup orientation="portrait" horizontalDpi="4294967293" verticalDpi="15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N120"/>
  <sheetViews>
    <sheetView topLeftCell="A20" workbookViewId="0">
      <pane xSplit="1" topLeftCell="B1" activePane="topRight" state="frozen"/>
      <selection pane="topRight" activeCell="A98" sqref="A98"/>
    </sheetView>
  </sheetViews>
  <sheetFormatPr defaultRowHeight="12.75"/>
  <cols>
    <col min="1" max="1" width="27" customWidth="1"/>
    <col min="25" max="27" width="9.140625" style="40"/>
    <col min="63" max="63" width="9.140625" style="40"/>
    <col min="65" max="66" width="9.140625" style="108"/>
  </cols>
  <sheetData>
    <row r="1" spans="1:66" ht="15.75" customHeight="1" thickBot="1">
      <c r="A1" s="44" t="s">
        <v>350</v>
      </c>
      <c r="B1" s="46"/>
      <c r="C1" s="46" t="s">
        <v>305</v>
      </c>
      <c r="D1" s="86" t="s">
        <v>168</v>
      </c>
      <c r="E1" s="86" t="s">
        <v>257</v>
      </c>
      <c r="F1" s="86" t="s">
        <v>308</v>
      </c>
      <c r="G1" s="86" t="s">
        <v>352</v>
      </c>
      <c r="H1" s="86" t="s">
        <v>261</v>
      </c>
      <c r="I1" s="86" t="s">
        <v>353</v>
      </c>
      <c r="J1" s="86" t="s">
        <v>216</v>
      </c>
      <c r="K1" s="86" t="s">
        <v>354</v>
      </c>
      <c r="L1" s="86" t="s">
        <v>286</v>
      </c>
      <c r="M1" s="86" t="s">
        <v>351</v>
      </c>
      <c r="N1" s="86" t="s">
        <v>224</v>
      </c>
      <c r="O1" s="86" t="s">
        <v>218</v>
      </c>
      <c r="P1" s="123" t="s">
        <v>306</v>
      </c>
      <c r="Q1" s="55" t="s">
        <v>355</v>
      </c>
      <c r="R1" s="124" t="s">
        <v>293</v>
      </c>
      <c r="S1" s="125" t="s">
        <v>312</v>
      </c>
      <c r="T1" s="126" t="s">
        <v>206</v>
      </c>
      <c r="U1" s="125" t="s">
        <v>324</v>
      </c>
      <c r="V1" s="126" t="s">
        <v>358</v>
      </c>
      <c r="W1" s="126" t="s">
        <v>191</v>
      </c>
      <c r="X1" s="125" t="s">
        <v>338</v>
      </c>
      <c r="Y1" s="126" t="s">
        <v>231</v>
      </c>
      <c r="Z1" s="126" t="s">
        <v>356</v>
      </c>
      <c r="AA1" s="126" t="s">
        <v>357</v>
      </c>
      <c r="AB1" s="86" t="s">
        <v>293</v>
      </c>
      <c r="AC1" s="125" t="s">
        <v>313</v>
      </c>
      <c r="AD1" s="126" t="s">
        <v>366</v>
      </c>
      <c r="AE1" s="126" t="s">
        <v>251</v>
      </c>
      <c r="AF1" s="125" t="s">
        <v>326</v>
      </c>
      <c r="AG1" s="86" t="s">
        <v>362</v>
      </c>
      <c r="AH1" s="86" t="s">
        <v>224</v>
      </c>
      <c r="AI1" s="86" t="s">
        <v>193</v>
      </c>
      <c r="AJ1" s="86" t="s">
        <v>226</v>
      </c>
      <c r="AK1" s="123" t="s">
        <v>315</v>
      </c>
      <c r="AL1" s="86" t="s">
        <v>334</v>
      </c>
      <c r="AM1" s="86" t="s">
        <v>235</v>
      </c>
      <c r="AN1" s="86" t="s">
        <v>319</v>
      </c>
      <c r="AO1" s="86" t="s">
        <v>363</v>
      </c>
      <c r="AP1" s="86" t="s">
        <v>237</v>
      </c>
      <c r="AQ1" s="86" t="s">
        <v>224</v>
      </c>
      <c r="AR1" s="125" t="s">
        <v>318</v>
      </c>
      <c r="AS1" s="126" t="s">
        <v>325</v>
      </c>
      <c r="AT1" s="125" t="s">
        <v>327</v>
      </c>
      <c r="AU1" s="126" t="s">
        <v>196</v>
      </c>
      <c r="AV1" s="125" t="s">
        <v>331</v>
      </c>
      <c r="AW1" s="126" t="s">
        <v>240</v>
      </c>
      <c r="AX1" s="126" t="s">
        <v>360</v>
      </c>
      <c r="AY1" s="126" t="s">
        <v>207</v>
      </c>
      <c r="AZ1" s="126" t="s">
        <v>204</v>
      </c>
      <c r="BA1" s="125" t="s">
        <v>332</v>
      </c>
      <c r="BB1" s="126" t="s">
        <v>336</v>
      </c>
      <c r="BC1" s="125" t="s">
        <v>335</v>
      </c>
      <c r="BD1" s="126" t="s">
        <v>180</v>
      </c>
      <c r="BE1" s="126" t="s">
        <v>252</v>
      </c>
      <c r="BF1" s="86" t="s">
        <v>320</v>
      </c>
      <c r="BG1" s="125" t="s">
        <v>321</v>
      </c>
      <c r="BH1" s="126" t="s">
        <v>246</v>
      </c>
      <c r="BI1" s="86" t="s">
        <v>168</v>
      </c>
      <c r="BJ1" s="125" t="s">
        <v>322</v>
      </c>
      <c r="BK1" s="126" t="s">
        <v>364</v>
      </c>
      <c r="BL1" s="125" t="s">
        <v>365</v>
      </c>
      <c r="BM1" s="54" t="s">
        <v>257</v>
      </c>
      <c r="BN1" s="53" t="s">
        <v>244</v>
      </c>
    </row>
    <row r="2" spans="1:66" ht="15.75" customHeight="1" thickBot="1">
      <c r="A2" s="11" t="s">
        <v>3</v>
      </c>
      <c r="B2" s="53">
        <f>SUM(P2+S2+U2+X2+AC2+AF2+AK2+AR2+AT2+AV2+BA2+BC2+BG2+BJ2+BL2+BN2)</f>
        <v>0</v>
      </c>
      <c r="C2" s="5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75">
        <f>SUM(D2:O2)</f>
        <v>0</v>
      </c>
      <c r="Q2" s="65"/>
      <c r="R2" s="73"/>
      <c r="S2" s="125">
        <f>SUM(Q2:R2)</f>
        <v>0</v>
      </c>
      <c r="T2" s="126"/>
      <c r="U2" s="125">
        <f t="shared" ref="U2:U33" si="0">SUM(T2:T2)</f>
        <v>0</v>
      </c>
      <c r="V2" s="126"/>
      <c r="W2" s="126"/>
      <c r="X2" s="125">
        <f>SUM(V2:W2)</f>
        <v>0</v>
      </c>
      <c r="Y2" s="126"/>
      <c r="Z2" s="126"/>
      <c r="AA2" s="126"/>
      <c r="AB2" s="86"/>
      <c r="AC2" s="125">
        <f>SUM(Y2:AB2)</f>
        <v>0</v>
      </c>
      <c r="AD2" s="126"/>
      <c r="AE2" s="80"/>
      <c r="AF2" s="125">
        <f>SUM(AD2:AE2)</f>
        <v>0</v>
      </c>
      <c r="AG2" s="86"/>
      <c r="AH2" s="86"/>
      <c r="AI2" s="86"/>
      <c r="AJ2" s="86"/>
      <c r="AK2" s="125">
        <f>SUM(AG2:AJ2)</f>
        <v>0</v>
      </c>
      <c r="AL2" s="86"/>
      <c r="AM2" s="86"/>
      <c r="AN2" s="86"/>
      <c r="AO2" s="86"/>
      <c r="AP2" s="86"/>
      <c r="AQ2" s="86"/>
      <c r="AR2" s="125">
        <f t="shared" ref="AR2:AR33" si="1">SUM(AL2:AQ2)</f>
        <v>0</v>
      </c>
      <c r="AS2" s="126"/>
      <c r="AT2" s="125">
        <f>AS2</f>
        <v>0</v>
      </c>
      <c r="AU2" s="126"/>
      <c r="AV2" s="125">
        <f t="shared" ref="AV2:AV33" si="2">SUM(AU2:AU2)</f>
        <v>0</v>
      </c>
      <c r="AW2" s="126"/>
      <c r="AX2" s="126"/>
      <c r="AY2" s="126"/>
      <c r="AZ2" s="126"/>
      <c r="BA2" s="125">
        <f>SUM(AW2:AZ2)</f>
        <v>0</v>
      </c>
      <c r="BB2" s="126"/>
      <c r="BC2" s="125">
        <f>BB2</f>
        <v>0</v>
      </c>
      <c r="BD2" s="126"/>
      <c r="BE2" s="126"/>
      <c r="BF2" s="86"/>
      <c r="BG2" s="125">
        <f t="shared" ref="BG2:BG33" si="3">SUM(BD2:BF2)</f>
        <v>0</v>
      </c>
      <c r="BH2" s="126"/>
      <c r="BI2" s="86"/>
      <c r="BJ2" s="125">
        <f>SUM(BH2:BI2)</f>
        <v>0</v>
      </c>
      <c r="BK2" s="126"/>
      <c r="BL2" s="125">
        <f>BK2</f>
        <v>0</v>
      </c>
      <c r="BM2" s="54"/>
      <c r="BN2" s="53">
        <f>BM2</f>
        <v>0</v>
      </c>
    </row>
    <row r="3" spans="1:66" ht="15.75" customHeight="1" thickBot="1">
      <c r="A3" s="6" t="s">
        <v>103</v>
      </c>
      <c r="B3" s="53">
        <f t="shared" ref="B3:B66" si="4">SUM(P3+S3+U3+X3+AC3+AF3+AK3+AR3+AT3+AV3+BA3+BC3+BG3+BJ3+BL3+BN3)</f>
        <v>0</v>
      </c>
      <c r="C3" s="53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75">
        <f t="shared" ref="P3:P66" si="5">SUM(D3:O3)</f>
        <v>0</v>
      </c>
      <c r="Q3" s="65"/>
      <c r="R3" s="73"/>
      <c r="S3" s="125">
        <f t="shared" ref="S3:S66" si="6">SUM(Q3:R3)</f>
        <v>0</v>
      </c>
      <c r="T3" s="126"/>
      <c r="U3" s="125">
        <f t="shared" si="0"/>
        <v>0</v>
      </c>
      <c r="V3" s="126"/>
      <c r="W3" s="126"/>
      <c r="X3" s="125">
        <f t="shared" ref="X3:X66" si="7">SUM(V3:W3)</f>
        <v>0</v>
      </c>
      <c r="Y3" s="126"/>
      <c r="Z3" s="126"/>
      <c r="AA3" s="126"/>
      <c r="AB3" s="86"/>
      <c r="AC3" s="125">
        <f t="shared" ref="AC3:AC66" si="8">SUM(Y3:AB3)</f>
        <v>0</v>
      </c>
      <c r="AD3" s="126"/>
      <c r="AE3" s="80"/>
      <c r="AF3" s="125">
        <f t="shared" ref="AF3:AF66" si="9">SUM(AD3:AE3)</f>
        <v>0</v>
      </c>
      <c r="AG3" s="86"/>
      <c r="AH3" s="86"/>
      <c r="AI3" s="86"/>
      <c r="AJ3" s="86"/>
      <c r="AK3" s="125">
        <f t="shared" ref="AK3:AK66" si="10">SUM(AG3:AJ3)</f>
        <v>0</v>
      </c>
      <c r="AL3" s="86"/>
      <c r="AM3" s="86"/>
      <c r="AN3" s="86"/>
      <c r="AO3" s="86"/>
      <c r="AP3" s="86"/>
      <c r="AQ3" s="86"/>
      <c r="AR3" s="125">
        <f t="shared" si="1"/>
        <v>0</v>
      </c>
      <c r="AS3" s="126"/>
      <c r="AT3" s="125">
        <f t="shared" ref="AT3:AT66" si="11">AS3</f>
        <v>0</v>
      </c>
      <c r="AU3" s="126"/>
      <c r="AV3" s="125">
        <f t="shared" si="2"/>
        <v>0</v>
      </c>
      <c r="AW3" s="126"/>
      <c r="AX3" s="126"/>
      <c r="AY3" s="126"/>
      <c r="AZ3" s="126"/>
      <c r="BA3" s="125">
        <f t="shared" ref="BA3:BA66" si="12">SUM(AW3:AZ3)</f>
        <v>0</v>
      </c>
      <c r="BB3" s="126"/>
      <c r="BC3" s="125">
        <f t="shared" ref="BC3:BC66" si="13">BB3</f>
        <v>0</v>
      </c>
      <c r="BD3" s="126"/>
      <c r="BE3" s="126"/>
      <c r="BF3" s="86"/>
      <c r="BG3" s="125">
        <f t="shared" si="3"/>
        <v>0</v>
      </c>
      <c r="BH3" s="126"/>
      <c r="BI3" s="86"/>
      <c r="BJ3" s="125">
        <f t="shared" ref="BJ3:BJ66" si="14">SUM(BH3:BI3)</f>
        <v>0</v>
      </c>
      <c r="BK3" s="126"/>
      <c r="BL3" s="125">
        <f t="shared" ref="BL3:BL66" si="15">BK3</f>
        <v>0</v>
      </c>
      <c r="BM3" s="54"/>
      <c r="BN3" s="53">
        <f t="shared" ref="BN3:BN66" si="16">BM3</f>
        <v>0</v>
      </c>
    </row>
    <row r="4" spans="1:66" ht="15.75" customHeight="1" thickBot="1">
      <c r="A4" s="6" t="s">
        <v>115</v>
      </c>
      <c r="B4" s="53">
        <f t="shared" si="4"/>
        <v>0</v>
      </c>
      <c r="C4" s="53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75">
        <f t="shared" si="5"/>
        <v>0</v>
      </c>
      <c r="Q4" s="65"/>
      <c r="R4" s="73"/>
      <c r="S4" s="125">
        <f t="shared" si="6"/>
        <v>0</v>
      </c>
      <c r="T4" s="126"/>
      <c r="U4" s="125">
        <f t="shared" si="0"/>
        <v>0</v>
      </c>
      <c r="V4" s="126"/>
      <c r="W4" s="126"/>
      <c r="X4" s="125">
        <f t="shared" si="7"/>
        <v>0</v>
      </c>
      <c r="Y4" s="126"/>
      <c r="Z4" s="126"/>
      <c r="AA4" s="126"/>
      <c r="AB4" s="86"/>
      <c r="AC4" s="125">
        <f t="shared" si="8"/>
        <v>0</v>
      </c>
      <c r="AD4" s="126"/>
      <c r="AE4" s="80"/>
      <c r="AF4" s="125">
        <f t="shared" si="9"/>
        <v>0</v>
      </c>
      <c r="AG4" s="86"/>
      <c r="AH4" s="86"/>
      <c r="AI4" s="86"/>
      <c r="AJ4" s="86"/>
      <c r="AK4" s="125">
        <f t="shared" si="10"/>
        <v>0</v>
      </c>
      <c r="AL4" s="86"/>
      <c r="AM4" s="86"/>
      <c r="AN4" s="86"/>
      <c r="AO4" s="86"/>
      <c r="AP4" s="86"/>
      <c r="AQ4" s="86"/>
      <c r="AR4" s="125">
        <f t="shared" si="1"/>
        <v>0</v>
      </c>
      <c r="AS4" s="126"/>
      <c r="AT4" s="125">
        <f t="shared" si="11"/>
        <v>0</v>
      </c>
      <c r="AU4" s="126"/>
      <c r="AV4" s="125">
        <f t="shared" si="2"/>
        <v>0</v>
      </c>
      <c r="AW4" s="126"/>
      <c r="AX4" s="126"/>
      <c r="AY4" s="126"/>
      <c r="AZ4" s="126"/>
      <c r="BA4" s="125">
        <f t="shared" si="12"/>
        <v>0</v>
      </c>
      <c r="BB4" s="126"/>
      <c r="BC4" s="125">
        <f t="shared" si="13"/>
        <v>0</v>
      </c>
      <c r="BD4" s="126"/>
      <c r="BE4" s="126"/>
      <c r="BF4" s="86"/>
      <c r="BG4" s="125">
        <f t="shared" si="3"/>
        <v>0</v>
      </c>
      <c r="BH4" s="126"/>
      <c r="BI4" s="86"/>
      <c r="BJ4" s="125">
        <f t="shared" si="14"/>
        <v>0</v>
      </c>
      <c r="BK4" s="126"/>
      <c r="BL4" s="125">
        <f t="shared" si="15"/>
        <v>0</v>
      </c>
      <c r="BM4" s="54"/>
      <c r="BN4" s="53">
        <f t="shared" si="16"/>
        <v>0</v>
      </c>
    </row>
    <row r="5" spans="1:66" ht="15.75" customHeight="1" thickBot="1">
      <c r="A5" s="6" t="s">
        <v>116</v>
      </c>
      <c r="B5" s="53">
        <f t="shared" si="4"/>
        <v>0</v>
      </c>
      <c r="C5" s="5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75">
        <f t="shared" si="5"/>
        <v>0</v>
      </c>
      <c r="Q5" s="65"/>
      <c r="R5" s="73"/>
      <c r="S5" s="125">
        <f t="shared" si="6"/>
        <v>0</v>
      </c>
      <c r="T5" s="126"/>
      <c r="U5" s="125">
        <f t="shared" si="0"/>
        <v>0</v>
      </c>
      <c r="V5" s="126"/>
      <c r="W5" s="126"/>
      <c r="X5" s="125">
        <f t="shared" si="7"/>
        <v>0</v>
      </c>
      <c r="Y5" s="126"/>
      <c r="Z5" s="126"/>
      <c r="AA5" s="126"/>
      <c r="AB5" s="86"/>
      <c r="AC5" s="125">
        <f t="shared" si="8"/>
        <v>0</v>
      </c>
      <c r="AD5" s="126"/>
      <c r="AE5" s="80"/>
      <c r="AF5" s="125">
        <f t="shared" si="9"/>
        <v>0</v>
      </c>
      <c r="AG5" s="86"/>
      <c r="AH5" s="86"/>
      <c r="AI5" s="86"/>
      <c r="AJ5" s="86"/>
      <c r="AK5" s="125">
        <f t="shared" si="10"/>
        <v>0</v>
      </c>
      <c r="AL5" s="86"/>
      <c r="AM5" s="86"/>
      <c r="AN5" s="86"/>
      <c r="AO5" s="86"/>
      <c r="AP5" s="86"/>
      <c r="AQ5" s="86"/>
      <c r="AR5" s="125">
        <f t="shared" si="1"/>
        <v>0</v>
      </c>
      <c r="AS5" s="126"/>
      <c r="AT5" s="125">
        <f t="shared" si="11"/>
        <v>0</v>
      </c>
      <c r="AU5" s="126"/>
      <c r="AV5" s="125">
        <f t="shared" si="2"/>
        <v>0</v>
      </c>
      <c r="AW5" s="126"/>
      <c r="AX5" s="126"/>
      <c r="AY5" s="126"/>
      <c r="AZ5" s="126"/>
      <c r="BA5" s="125">
        <f t="shared" si="12"/>
        <v>0</v>
      </c>
      <c r="BB5" s="126"/>
      <c r="BC5" s="125">
        <f t="shared" si="13"/>
        <v>0</v>
      </c>
      <c r="BD5" s="126"/>
      <c r="BE5" s="126"/>
      <c r="BF5" s="86"/>
      <c r="BG5" s="125">
        <f t="shared" si="3"/>
        <v>0</v>
      </c>
      <c r="BH5" s="126"/>
      <c r="BI5" s="86"/>
      <c r="BJ5" s="125">
        <f t="shared" si="14"/>
        <v>0</v>
      </c>
      <c r="BK5" s="126"/>
      <c r="BL5" s="125">
        <f t="shared" si="15"/>
        <v>0</v>
      </c>
      <c r="BM5" s="54"/>
      <c r="BN5" s="53">
        <f t="shared" si="16"/>
        <v>0</v>
      </c>
    </row>
    <row r="6" spans="1:66" ht="15.75" customHeight="1" thickBot="1">
      <c r="A6" s="6" t="s">
        <v>0</v>
      </c>
      <c r="B6" s="53">
        <f t="shared" si="4"/>
        <v>200</v>
      </c>
      <c r="C6" s="53"/>
      <c r="D6" s="80">
        <v>200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75">
        <f t="shared" si="5"/>
        <v>200</v>
      </c>
      <c r="Q6" s="65"/>
      <c r="R6" s="73"/>
      <c r="S6" s="125">
        <f t="shared" si="6"/>
        <v>0</v>
      </c>
      <c r="T6" s="126"/>
      <c r="U6" s="125">
        <f t="shared" si="0"/>
        <v>0</v>
      </c>
      <c r="V6" s="126"/>
      <c r="W6" s="126"/>
      <c r="X6" s="125">
        <f t="shared" si="7"/>
        <v>0</v>
      </c>
      <c r="Y6" s="126"/>
      <c r="Z6" s="126"/>
      <c r="AA6" s="126"/>
      <c r="AB6" s="86"/>
      <c r="AC6" s="125">
        <f t="shared" si="8"/>
        <v>0</v>
      </c>
      <c r="AD6" s="126"/>
      <c r="AE6" s="80"/>
      <c r="AF6" s="125">
        <f t="shared" si="9"/>
        <v>0</v>
      </c>
      <c r="AG6" s="86"/>
      <c r="AH6" s="86"/>
      <c r="AI6" s="86"/>
      <c r="AJ6" s="86"/>
      <c r="AK6" s="125">
        <f t="shared" si="10"/>
        <v>0</v>
      </c>
      <c r="AL6" s="86"/>
      <c r="AM6" s="86"/>
      <c r="AN6" s="86"/>
      <c r="AO6" s="86"/>
      <c r="AP6" s="86"/>
      <c r="AQ6" s="86"/>
      <c r="AR6" s="125">
        <f t="shared" si="1"/>
        <v>0</v>
      </c>
      <c r="AS6" s="126"/>
      <c r="AT6" s="125">
        <f t="shared" si="11"/>
        <v>0</v>
      </c>
      <c r="AU6" s="126"/>
      <c r="AV6" s="125">
        <f t="shared" si="2"/>
        <v>0</v>
      </c>
      <c r="AW6" s="126"/>
      <c r="AX6" s="126"/>
      <c r="AY6" s="126"/>
      <c r="AZ6" s="126"/>
      <c r="BA6" s="125">
        <f t="shared" si="12"/>
        <v>0</v>
      </c>
      <c r="BB6" s="126"/>
      <c r="BC6" s="125">
        <f t="shared" si="13"/>
        <v>0</v>
      </c>
      <c r="BD6" s="126"/>
      <c r="BE6" s="126"/>
      <c r="BF6" s="86"/>
      <c r="BG6" s="125">
        <f t="shared" si="3"/>
        <v>0</v>
      </c>
      <c r="BH6" s="126"/>
      <c r="BI6" s="86"/>
      <c r="BJ6" s="125">
        <f t="shared" si="14"/>
        <v>0</v>
      </c>
      <c r="BK6" s="126"/>
      <c r="BL6" s="125">
        <f t="shared" si="15"/>
        <v>0</v>
      </c>
      <c r="BM6" s="54"/>
      <c r="BN6" s="53">
        <f t="shared" si="16"/>
        <v>0</v>
      </c>
    </row>
    <row r="7" spans="1:66" ht="15.75" customHeight="1" thickBot="1">
      <c r="A7" s="6" t="s">
        <v>1</v>
      </c>
      <c r="B7" s="53">
        <f t="shared" si="4"/>
        <v>374</v>
      </c>
      <c r="C7" s="53"/>
      <c r="D7" s="80">
        <v>374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75">
        <f t="shared" si="5"/>
        <v>374</v>
      </c>
      <c r="Q7" s="65"/>
      <c r="R7" s="73"/>
      <c r="S7" s="125">
        <f t="shared" si="6"/>
        <v>0</v>
      </c>
      <c r="T7" s="126"/>
      <c r="U7" s="125">
        <f t="shared" si="0"/>
        <v>0</v>
      </c>
      <c r="V7" s="126"/>
      <c r="W7" s="126"/>
      <c r="X7" s="125">
        <f t="shared" si="7"/>
        <v>0</v>
      </c>
      <c r="Y7" s="126"/>
      <c r="Z7" s="126"/>
      <c r="AA7" s="126"/>
      <c r="AB7" s="86"/>
      <c r="AC7" s="125">
        <f t="shared" si="8"/>
        <v>0</v>
      </c>
      <c r="AD7" s="126"/>
      <c r="AE7" s="80"/>
      <c r="AF7" s="125">
        <f t="shared" si="9"/>
        <v>0</v>
      </c>
      <c r="AG7" s="86"/>
      <c r="AH7" s="86"/>
      <c r="AI7" s="86"/>
      <c r="AJ7" s="86"/>
      <c r="AK7" s="125">
        <f t="shared" si="10"/>
        <v>0</v>
      </c>
      <c r="AL7" s="86"/>
      <c r="AM7" s="86"/>
      <c r="AN7" s="86"/>
      <c r="AO7" s="86"/>
      <c r="AP7" s="86"/>
      <c r="AQ7" s="86"/>
      <c r="AR7" s="125">
        <f t="shared" si="1"/>
        <v>0</v>
      </c>
      <c r="AS7" s="126"/>
      <c r="AT7" s="125">
        <f t="shared" si="11"/>
        <v>0</v>
      </c>
      <c r="AU7" s="126"/>
      <c r="AV7" s="125">
        <f t="shared" si="2"/>
        <v>0</v>
      </c>
      <c r="AW7" s="126"/>
      <c r="AX7" s="126"/>
      <c r="AY7" s="126"/>
      <c r="AZ7" s="126"/>
      <c r="BA7" s="125">
        <f t="shared" si="12"/>
        <v>0</v>
      </c>
      <c r="BB7" s="126"/>
      <c r="BC7" s="125">
        <f t="shared" si="13"/>
        <v>0</v>
      </c>
      <c r="BD7" s="126"/>
      <c r="BE7" s="126"/>
      <c r="BF7" s="86"/>
      <c r="BG7" s="125">
        <f t="shared" si="3"/>
        <v>0</v>
      </c>
      <c r="BH7" s="126"/>
      <c r="BI7" s="86"/>
      <c r="BJ7" s="125">
        <f t="shared" si="14"/>
        <v>0</v>
      </c>
      <c r="BK7" s="126"/>
      <c r="BL7" s="125">
        <f t="shared" si="15"/>
        <v>0</v>
      </c>
      <c r="BM7" s="54"/>
      <c r="BN7" s="53">
        <f t="shared" si="16"/>
        <v>0</v>
      </c>
    </row>
    <row r="8" spans="1:66" ht="15.75" customHeight="1" thickBot="1">
      <c r="A8" s="7" t="s">
        <v>35</v>
      </c>
      <c r="B8" s="53">
        <f t="shared" si="4"/>
        <v>0</v>
      </c>
      <c r="C8" s="53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75">
        <f t="shared" si="5"/>
        <v>0</v>
      </c>
      <c r="Q8" s="65"/>
      <c r="R8" s="73"/>
      <c r="S8" s="125">
        <f t="shared" si="6"/>
        <v>0</v>
      </c>
      <c r="T8" s="126"/>
      <c r="U8" s="125">
        <f t="shared" si="0"/>
        <v>0</v>
      </c>
      <c r="V8" s="126"/>
      <c r="W8" s="126"/>
      <c r="X8" s="125">
        <f t="shared" si="7"/>
        <v>0</v>
      </c>
      <c r="Y8" s="126"/>
      <c r="Z8" s="126"/>
      <c r="AA8" s="126"/>
      <c r="AB8" s="86"/>
      <c r="AC8" s="125">
        <f t="shared" si="8"/>
        <v>0</v>
      </c>
      <c r="AD8" s="126"/>
      <c r="AE8" s="80"/>
      <c r="AF8" s="125">
        <f t="shared" si="9"/>
        <v>0</v>
      </c>
      <c r="AG8" s="86"/>
      <c r="AH8" s="86"/>
      <c r="AI8" s="86"/>
      <c r="AJ8" s="86"/>
      <c r="AK8" s="125">
        <f t="shared" si="10"/>
        <v>0</v>
      </c>
      <c r="AL8" s="86"/>
      <c r="AM8" s="86"/>
      <c r="AN8" s="86"/>
      <c r="AO8" s="86"/>
      <c r="AP8" s="86"/>
      <c r="AQ8" s="86"/>
      <c r="AR8" s="125">
        <f t="shared" si="1"/>
        <v>0</v>
      </c>
      <c r="AS8" s="126"/>
      <c r="AT8" s="125">
        <f t="shared" si="11"/>
        <v>0</v>
      </c>
      <c r="AU8" s="126"/>
      <c r="AV8" s="125">
        <f t="shared" si="2"/>
        <v>0</v>
      </c>
      <c r="AW8" s="126"/>
      <c r="AX8" s="126"/>
      <c r="AY8" s="126"/>
      <c r="AZ8" s="126"/>
      <c r="BA8" s="125">
        <f t="shared" si="12"/>
        <v>0</v>
      </c>
      <c r="BB8" s="126"/>
      <c r="BC8" s="125">
        <f t="shared" si="13"/>
        <v>0</v>
      </c>
      <c r="BD8" s="126"/>
      <c r="BE8" s="126"/>
      <c r="BF8" s="86"/>
      <c r="BG8" s="125">
        <f t="shared" si="3"/>
        <v>0</v>
      </c>
      <c r="BH8" s="126"/>
      <c r="BI8" s="86"/>
      <c r="BJ8" s="125">
        <f t="shared" si="14"/>
        <v>0</v>
      </c>
      <c r="BK8" s="126"/>
      <c r="BL8" s="125">
        <f t="shared" si="15"/>
        <v>0</v>
      </c>
      <c r="BM8" s="54"/>
      <c r="BN8" s="53">
        <f t="shared" si="16"/>
        <v>0</v>
      </c>
    </row>
    <row r="9" spans="1:66" ht="15.75" customHeight="1" thickBot="1">
      <c r="A9" s="6" t="s">
        <v>6</v>
      </c>
      <c r="B9" s="53">
        <f t="shared" si="4"/>
        <v>0</v>
      </c>
      <c r="C9" s="53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75">
        <f t="shared" si="5"/>
        <v>0</v>
      </c>
      <c r="Q9" s="65"/>
      <c r="R9" s="73"/>
      <c r="S9" s="125">
        <f t="shared" si="6"/>
        <v>0</v>
      </c>
      <c r="T9" s="126"/>
      <c r="U9" s="125">
        <f t="shared" si="0"/>
        <v>0</v>
      </c>
      <c r="V9" s="126"/>
      <c r="W9" s="126"/>
      <c r="X9" s="125">
        <f t="shared" si="7"/>
        <v>0</v>
      </c>
      <c r="Y9" s="126"/>
      <c r="Z9" s="126"/>
      <c r="AA9" s="126"/>
      <c r="AB9" s="86"/>
      <c r="AC9" s="125">
        <f t="shared" si="8"/>
        <v>0</v>
      </c>
      <c r="AD9" s="126"/>
      <c r="AE9" s="80"/>
      <c r="AF9" s="125">
        <f t="shared" si="9"/>
        <v>0</v>
      </c>
      <c r="AG9" s="86"/>
      <c r="AH9" s="86"/>
      <c r="AI9" s="86"/>
      <c r="AJ9" s="86"/>
      <c r="AK9" s="125">
        <f t="shared" si="10"/>
        <v>0</v>
      </c>
      <c r="AL9" s="86"/>
      <c r="AM9" s="86"/>
      <c r="AN9" s="86"/>
      <c r="AO9" s="86"/>
      <c r="AP9" s="86"/>
      <c r="AQ9" s="86"/>
      <c r="AR9" s="125">
        <f t="shared" si="1"/>
        <v>0</v>
      </c>
      <c r="AS9" s="126"/>
      <c r="AT9" s="125">
        <f t="shared" si="11"/>
        <v>0</v>
      </c>
      <c r="AU9" s="126"/>
      <c r="AV9" s="125">
        <f t="shared" si="2"/>
        <v>0</v>
      </c>
      <c r="AW9" s="126"/>
      <c r="AX9" s="126"/>
      <c r="AY9" s="126"/>
      <c r="AZ9" s="126"/>
      <c r="BA9" s="125">
        <f t="shared" si="12"/>
        <v>0</v>
      </c>
      <c r="BB9" s="126"/>
      <c r="BC9" s="125">
        <f t="shared" si="13"/>
        <v>0</v>
      </c>
      <c r="BD9" s="126"/>
      <c r="BE9" s="126"/>
      <c r="BF9" s="86"/>
      <c r="BG9" s="125">
        <f t="shared" si="3"/>
        <v>0</v>
      </c>
      <c r="BH9" s="126"/>
      <c r="BI9" s="86"/>
      <c r="BJ9" s="125">
        <f t="shared" si="14"/>
        <v>0</v>
      </c>
      <c r="BK9" s="126"/>
      <c r="BL9" s="125">
        <f t="shared" si="15"/>
        <v>0</v>
      </c>
      <c r="BM9" s="54"/>
      <c r="BN9" s="53">
        <f t="shared" si="16"/>
        <v>0</v>
      </c>
    </row>
    <row r="10" spans="1:66" ht="15.75" customHeight="1" thickBot="1">
      <c r="A10" s="6" t="s">
        <v>36</v>
      </c>
      <c r="B10" s="53">
        <f t="shared" si="4"/>
        <v>0</v>
      </c>
      <c r="C10" s="53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75">
        <f t="shared" si="5"/>
        <v>0</v>
      </c>
      <c r="Q10" s="65"/>
      <c r="R10" s="73"/>
      <c r="S10" s="125">
        <f t="shared" si="6"/>
        <v>0</v>
      </c>
      <c r="T10" s="126"/>
      <c r="U10" s="125">
        <f t="shared" si="0"/>
        <v>0</v>
      </c>
      <c r="V10" s="126"/>
      <c r="W10" s="126"/>
      <c r="X10" s="125">
        <f t="shared" si="7"/>
        <v>0</v>
      </c>
      <c r="Y10" s="126"/>
      <c r="Z10" s="126"/>
      <c r="AA10" s="126"/>
      <c r="AB10" s="86"/>
      <c r="AC10" s="125">
        <f t="shared" si="8"/>
        <v>0</v>
      </c>
      <c r="AD10" s="126"/>
      <c r="AE10" s="80"/>
      <c r="AF10" s="125">
        <f t="shared" si="9"/>
        <v>0</v>
      </c>
      <c r="AG10" s="86"/>
      <c r="AH10" s="86"/>
      <c r="AI10" s="86"/>
      <c r="AJ10" s="86"/>
      <c r="AK10" s="125">
        <f t="shared" si="10"/>
        <v>0</v>
      </c>
      <c r="AL10" s="86"/>
      <c r="AM10" s="86"/>
      <c r="AN10" s="86"/>
      <c r="AO10" s="86"/>
      <c r="AP10" s="86"/>
      <c r="AQ10" s="86"/>
      <c r="AR10" s="125">
        <f t="shared" si="1"/>
        <v>0</v>
      </c>
      <c r="AS10" s="126"/>
      <c r="AT10" s="125">
        <f t="shared" si="11"/>
        <v>0</v>
      </c>
      <c r="AU10" s="126"/>
      <c r="AV10" s="125">
        <f t="shared" si="2"/>
        <v>0</v>
      </c>
      <c r="AW10" s="126"/>
      <c r="AX10" s="126"/>
      <c r="AY10" s="126"/>
      <c r="AZ10" s="126"/>
      <c r="BA10" s="125">
        <f t="shared" si="12"/>
        <v>0</v>
      </c>
      <c r="BB10" s="126"/>
      <c r="BC10" s="125">
        <f t="shared" si="13"/>
        <v>0</v>
      </c>
      <c r="BD10" s="126"/>
      <c r="BE10" s="126"/>
      <c r="BF10" s="86"/>
      <c r="BG10" s="125">
        <f t="shared" si="3"/>
        <v>0</v>
      </c>
      <c r="BH10" s="126"/>
      <c r="BI10" s="86"/>
      <c r="BJ10" s="125">
        <f t="shared" si="14"/>
        <v>0</v>
      </c>
      <c r="BK10" s="126"/>
      <c r="BL10" s="125">
        <f t="shared" si="15"/>
        <v>0</v>
      </c>
      <c r="BM10" s="54"/>
      <c r="BN10" s="53">
        <f t="shared" si="16"/>
        <v>0</v>
      </c>
    </row>
    <row r="11" spans="1:66" ht="15.75" customHeight="1" thickBot="1">
      <c r="A11" s="6" t="s">
        <v>7</v>
      </c>
      <c r="B11" s="53">
        <f t="shared" si="4"/>
        <v>69</v>
      </c>
      <c r="C11" s="53"/>
      <c r="D11" s="80">
        <v>65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75">
        <f t="shared" si="5"/>
        <v>65</v>
      </c>
      <c r="Q11" s="65"/>
      <c r="R11" s="73"/>
      <c r="S11" s="125">
        <f t="shared" si="6"/>
        <v>0</v>
      </c>
      <c r="T11" s="126"/>
      <c r="U11" s="125">
        <f t="shared" si="0"/>
        <v>0</v>
      </c>
      <c r="V11" s="126"/>
      <c r="W11" s="126"/>
      <c r="X11" s="125">
        <f t="shared" si="7"/>
        <v>0</v>
      </c>
      <c r="Y11" s="126"/>
      <c r="Z11" s="126"/>
      <c r="AA11" s="126"/>
      <c r="AB11" s="86"/>
      <c r="AC11" s="125">
        <f t="shared" si="8"/>
        <v>0</v>
      </c>
      <c r="AD11" s="126"/>
      <c r="AE11" s="80"/>
      <c r="AF11" s="125">
        <f t="shared" si="9"/>
        <v>0</v>
      </c>
      <c r="AG11" s="86"/>
      <c r="AH11" s="86"/>
      <c r="AI11" s="86"/>
      <c r="AJ11" s="86"/>
      <c r="AK11" s="125">
        <f t="shared" si="10"/>
        <v>0</v>
      </c>
      <c r="AL11" s="86"/>
      <c r="AM11" s="86"/>
      <c r="AN11" s="86"/>
      <c r="AO11" s="86"/>
      <c r="AP11" s="86"/>
      <c r="AQ11" s="86">
        <v>4</v>
      </c>
      <c r="AR11" s="125">
        <f t="shared" si="1"/>
        <v>4</v>
      </c>
      <c r="AS11" s="126"/>
      <c r="AT11" s="125">
        <f t="shared" si="11"/>
        <v>0</v>
      </c>
      <c r="AU11" s="126"/>
      <c r="AV11" s="125">
        <f t="shared" si="2"/>
        <v>0</v>
      </c>
      <c r="AW11" s="126"/>
      <c r="AX11" s="126"/>
      <c r="AY11" s="126"/>
      <c r="AZ11" s="126"/>
      <c r="BA11" s="125">
        <f t="shared" si="12"/>
        <v>0</v>
      </c>
      <c r="BB11" s="126"/>
      <c r="BC11" s="125">
        <f t="shared" si="13"/>
        <v>0</v>
      </c>
      <c r="BD11" s="126"/>
      <c r="BE11" s="126"/>
      <c r="BF11" s="86"/>
      <c r="BG11" s="125">
        <f t="shared" si="3"/>
        <v>0</v>
      </c>
      <c r="BH11" s="126"/>
      <c r="BI11" s="86"/>
      <c r="BJ11" s="125">
        <f t="shared" si="14"/>
        <v>0</v>
      </c>
      <c r="BK11" s="126"/>
      <c r="BL11" s="125">
        <f t="shared" si="15"/>
        <v>0</v>
      </c>
      <c r="BM11" s="54"/>
      <c r="BN11" s="53">
        <f t="shared" si="16"/>
        <v>0</v>
      </c>
    </row>
    <row r="12" spans="1:66" ht="15.75" customHeight="1" thickBot="1">
      <c r="A12" s="6" t="s">
        <v>117</v>
      </c>
      <c r="B12" s="53">
        <f t="shared" si="4"/>
        <v>0</v>
      </c>
      <c r="C12" s="53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75">
        <f t="shared" si="5"/>
        <v>0</v>
      </c>
      <c r="Q12" s="65"/>
      <c r="R12" s="73"/>
      <c r="S12" s="125">
        <f t="shared" si="6"/>
        <v>0</v>
      </c>
      <c r="T12" s="126"/>
      <c r="U12" s="125">
        <f t="shared" si="0"/>
        <v>0</v>
      </c>
      <c r="V12" s="126"/>
      <c r="W12" s="126"/>
      <c r="X12" s="125">
        <f t="shared" si="7"/>
        <v>0</v>
      </c>
      <c r="Y12" s="126"/>
      <c r="Z12" s="126"/>
      <c r="AA12" s="126"/>
      <c r="AB12" s="86"/>
      <c r="AC12" s="125">
        <f t="shared" si="8"/>
        <v>0</v>
      </c>
      <c r="AD12" s="126"/>
      <c r="AE12" s="80"/>
      <c r="AF12" s="125">
        <f t="shared" si="9"/>
        <v>0</v>
      </c>
      <c r="AG12" s="86"/>
      <c r="AH12" s="86"/>
      <c r="AI12" s="86"/>
      <c r="AJ12" s="86"/>
      <c r="AK12" s="125">
        <f t="shared" si="10"/>
        <v>0</v>
      </c>
      <c r="AL12" s="86"/>
      <c r="AM12" s="86"/>
      <c r="AN12" s="86"/>
      <c r="AO12" s="86"/>
      <c r="AP12" s="86"/>
      <c r="AQ12" s="86"/>
      <c r="AR12" s="125">
        <f t="shared" si="1"/>
        <v>0</v>
      </c>
      <c r="AS12" s="126"/>
      <c r="AT12" s="125">
        <f t="shared" si="11"/>
        <v>0</v>
      </c>
      <c r="AU12" s="126"/>
      <c r="AV12" s="125">
        <f t="shared" si="2"/>
        <v>0</v>
      </c>
      <c r="AW12" s="126"/>
      <c r="AX12" s="126"/>
      <c r="AY12" s="126"/>
      <c r="AZ12" s="126"/>
      <c r="BA12" s="125">
        <f t="shared" si="12"/>
        <v>0</v>
      </c>
      <c r="BB12" s="126"/>
      <c r="BC12" s="125">
        <f t="shared" si="13"/>
        <v>0</v>
      </c>
      <c r="BD12" s="126"/>
      <c r="BE12" s="126"/>
      <c r="BF12" s="86"/>
      <c r="BG12" s="125">
        <f t="shared" si="3"/>
        <v>0</v>
      </c>
      <c r="BH12" s="126"/>
      <c r="BI12" s="86"/>
      <c r="BJ12" s="125">
        <f t="shared" si="14"/>
        <v>0</v>
      </c>
      <c r="BK12" s="126"/>
      <c r="BL12" s="125">
        <f t="shared" si="15"/>
        <v>0</v>
      </c>
      <c r="BM12" s="54"/>
      <c r="BN12" s="53">
        <f t="shared" si="16"/>
        <v>0</v>
      </c>
    </row>
    <row r="13" spans="1:66" ht="15.75" customHeight="1" thickBot="1">
      <c r="A13" s="6" t="s">
        <v>2</v>
      </c>
      <c r="B13" s="53">
        <f t="shared" si="4"/>
        <v>3</v>
      </c>
      <c r="C13" s="53"/>
      <c r="D13" s="80">
        <v>3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75">
        <f t="shared" si="5"/>
        <v>3</v>
      </c>
      <c r="Q13" s="65"/>
      <c r="R13" s="73"/>
      <c r="S13" s="125">
        <f t="shared" si="6"/>
        <v>0</v>
      </c>
      <c r="T13" s="126"/>
      <c r="U13" s="125">
        <f t="shared" si="0"/>
        <v>0</v>
      </c>
      <c r="V13" s="126"/>
      <c r="W13" s="126"/>
      <c r="X13" s="125">
        <f t="shared" si="7"/>
        <v>0</v>
      </c>
      <c r="Y13" s="126"/>
      <c r="Z13" s="126"/>
      <c r="AA13" s="126"/>
      <c r="AB13" s="86"/>
      <c r="AC13" s="125">
        <f t="shared" si="8"/>
        <v>0</v>
      </c>
      <c r="AD13" s="126"/>
      <c r="AE13" s="80"/>
      <c r="AF13" s="125">
        <f t="shared" si="9"/>
        <v>0</v>
      </c>
      <c r="AG13" s="86"/>
      <c r="AH13" s="86"/>
      <c r="AI13" s="86"/>
      <c r="AJ13" s="86"/>
      <c r="AK13" s="125">
        <f t="shared" si="10"/>
        <v>0</v>
      </c>
      <c r="AL13" s="86"/>
      <c r="AM13" s="86"/>
      <c r="AN13" s="86"/>
      <c r="AO13" s="86"/>
      <c r="AP13" s="86"/>
      <c r="AQ13" s="86"/>
      <c r="AR13" s="125">
        <f t="shared" si="1"/>
        <v>0</v>
      </c>
      <c r="AS13" s="126"/>
      <c r="AT13" s="125">
        <f t="shared" si="11"/>
        <v>0</v>
      </c>
      <c r="AU13" s="126"/>
      <c r="AV13" s="125">
        <f t="shared" si="2"/>
        <v>0</v>
      </c>
      <c r="AW13" s="126"/>
      <c r="AX13" s="126"/>
      <c r="AY13" s="126"/>
      <c r="AZ13" s="126"/>
      <c r="BA13" s="125">
        <f t="shared" si="12"/>
        <v>0</v>
      </c>
      <c r="BB13" s="126"/>
      <c r="BC13" s="125">
        <f t="shared" si="13"/>
        <v>0</v>
      </c>
      <c r="BD13" s="126"/>
      <c r="BE13" s="126"/>
      <c r="BF13" s="86"/>
      <c r="BG13" s="125">
        <f t="shared" si="3"/>
        <v>0</v>
      </c>
      <c r="BH13" s="126"/>
      <c r="BI13" s="86"/>
      <c r="BJ13" s="125">
        <f t="shared" si="14"/>
        <v>0</v>
      </c>
      <c r="BK13" s="126"/>
      <c r="BL13" s="125">
        <f t="shared" si="15"/>
        <v>0</v>
      </c>
      <c r="BM13" s="54"/>
      <c r="BN13" s="53">
        <f t="shared" si="16"/>
        <v>0</v>
      </c>
    </row>
    <row r="14" spans="1:66" ht="15.75" customHeight="1" thickBot="1">
      <c r="A14" s="6" t="s">
        <v>8</v>
      </c>
      <c r="B14" s="53">
        <f t="shared" si="4"/>
        <v>0</v>
      </c>
      <c r="C14" s="53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5">
        <f t="shared" si="5"/>
        <v>0</v>
      </c>
      <c r="Q14" s="65"/>
      <c r="R14" s="73"/>
      <c r="S14" s="125">
        <f t="shared" si="6"/>
        <v>0</v>
      </c>
      <c r="T14" s="126"/>
      <c r="U14" s="125">
        <f t="shared" si="0"/>
        <v>0</v>
      </c>
      <c r="V14" s="126"/>
      <c r="W14" s="126"/>
      <c r="X14" s="125">
        <f t="shared" si="7"/>
        <v>0</v>
      </c>
      <c r="Y14" s="126"/>
      <c r="Z14" s="126"/>
      <c r="AA14" s="126"/>
      <c r="AB14" s="86"/>
      <c r="AC14" s="125">
        <f t="shared" si="8"/>
        <v>0</v>
      </c>
      <c r="AD14" s="126"/>
      <c r="AE14" s="80"/>
      <c r="AF14" s="125">
        <f t="shared" si="9"/>
        <v>0</v>
      </c>
      <c r="AG14" s="86"/>
      <c r="AH14" s="86"/>
      <c r="AI14" s="86"/>
      <c r="AJ14" s="86"/>
      <c r="AK14" s="125">
        <f t="shared" si="10"/>
        <v>0</v>
      </c>
      <c r="AL14" s="86"/>
      <c r="AM14" s="86"/>
      <c r="AN14" s="86"/>
      <c r="AO14" s="86"/>
      <c r="AP14" s="86"/>
      <c r="AQ14" s="86"/>
      <c r="AR14" s="125">
        <f t="shared" si="1"/>
        <v>0</v>
      </c>
      <c r="AS14" s="126"/>
      <c r="AT14" s="125">
        <f t="shared" si="11"/>
        <v>0</v>
      </c>
      <c r="AU14" s="126"/>
      <c r="AV14" s="125">
        <f t="shared" si="2"/>
        <v>0</v>
      </c>
      <c r="AW14" s="126"/>
      <c r="AX14" s="126"/>
      <c r="AY14" s="126"/>
      <c r="AZ14" s="126"/>
      <c r="BA14" s="125">
        <f t="shared" si="12"/>
        <v>0</v>
      </c>
      <c r="BB14" s="126"/>
      <c r="BC14" s="125">
        <f t="shared" si="13"/>
        <v>0</v>
      </c>
      <c r="BD14" s="126"/>
      <c r="BE14" s="126"/>
      <c r="BF14" s="86"/>
      <c r="BG14" s="125">
        <f t="shared" si="3"/>
        <v>0</v>
      </c>
      <c r="BH14" s="126"/>
      <c r="BI14" s="86"/>
      <c r="BJ14" s="125">
        <f t="shared" si="14"/>
        <v>0</v>
      </c>
      <c r="BK14" s="126"/>
      <c r="BL14" s="125">
        <f t="shared" si="15"/>
        <v>0</v>
      </c>
      <c r="BM14" s="54"/>
      <c r="BN14" s="53">
        <f t="shared" si="16"/>
        <v>0</v>
      </c>
    </row>
    <row r="15" spans="1:66" ht="15.75" customHeight="1" thickBot="1">
      <c r="A15" s="6" t="s">
        <v>9</v>
      </c>
      <c r="B15" s="53">
        <f t="shared" si="4"/>
        <v>0</v>
      </c>
      <c r="C15" s="53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75">
        <f t="shared" si="5"/>
        <v>0</v>
      </c>
      <c r="Q15" s="65"/>
      <c r="R15" s="73"/>
      <c r="S15" s="125">
        <f t="shared" si="6"/>
        <v>0</v>
      </c>
      <c r="T15" s="126"/>
      <c r="U15" s="125">
        <f t="shared" si="0"/>
        <v>0</v>
      </c>
      <c r="V15" s="126"/>
      <c r="W15" s="126"/>
      <c r="X15" s="125">
        <f t="shared" si="7"/>
        <v>0</v>
      </c>
      <c r="Y15" s="126"/>
      <c r="Z15" s="126"/>
      <c r="AA15" s="126"/>
      <c r="AB15" s="86"/>
      <c r="AC15" s="125">
        <f t="shared" si="8"/>
        <v>0</v>
      </c>
      <c r="AD15" s="126"/>
      <c r="AE15" s="80"/>
      <c r="AF15" s="125">
        <f t="shared" si="9"/>
        <v>0</v>
      </c>
      <c r="AG15" s="86"/>
      <c r="AH15" s="86"/>
      <c r="AI15" s="86"/>
      <c r="AJ15" s="86"/>
      <c r="AK15" s="125">
        <f t="shared" si="10"/>
        <v>0</v>
      </c>
      <c r="AL15" s="86"/>
      <c r="AM15" s="86"/>
      <c r="AN15" s="86"/>
      <c r="AO15" s="86"/>
      <c r="AP15" s="86"/>
      <c r="AQ15" s="86"/>
      <c r="AR15" s="125">
        <f t="shared" si="1"/>
        <v>0</v>
      </c>
      <c r="AS15" s="126"/>
      <c r="AT15" s="125">
        <f t="shared" si="11"/>
        <v>0</v>
      </c>
      <c r="AU15" s="126"/>
      <c r="AV15" s="125">
        <f t="shared" si="2"/>
        <v>0</v>
      </c>
      <c r="AW15" s="126"/>
      <c r="AX15" s="126"/>
      <c r="AY15" s="126"/>
      <c r="AZ15" s="126"/>
      <c r="BA15" s="125">
        <f t="shared" si="12"/>
        <v>0</v>
      </c>
      <c r="BB15" s="126"/>
      <c r="BC15" s="125">
        <f t="shared" si="13"/>
        <v>0</v>
      </c>
      <c r="BD15" s="126"/>
      <c r="BE15" s="126"/>
      <c r="BF15" s="86"/>
      <c r="BG15" s="125">
        <f t="shared" si="3"/>
        <v>0</v>
      </c>
      <c r="BH15" s="126"/>
      <c r="BI15" s="86"/>
      <c r="BJ15" s="125">
        <f t="shared" si="14"/>
        <v>0</v>
      </c>
      <c r="BK15" s="126"/>
      <c r="BL15" s="125">
        <f t="shared" si="15"/>
        <v>0</v>
      </c>
      <c r="BM15" s="54"/>
      <c r="BN15" s="53">
        <f t="shared" si="16"/>
        <v>0</v>
      </c>
    </row>
    <row r="16" spans="1:66" ht="15.75" customHeight="1" thickBot="1">
      <c r="A16" s="6" t="s">
        <v>4</v>
      </c>
      <c r="B16" s="53">
        <f t="shared" si="4"/>
        <v>0</v>
      </c>
      <c r="C16" s="53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75">
        <f t="shared" si="5"/>
        <v>0</v>
      </c>
      <c r="Q16" s="65"/>
      <c r="R16" s="73"/>
      <c r="S16" s="125">
        <f t="shared" si="6"/>
        <v>0</v>
      </c>
      <c r="T16" s="126"/>
      <c r="U16" s="125">
        <f t="shared" si="0"/>
        <v>0</v>
      </c>
      <c r="V16" s="126"/>
      <c r="W16" s="126"/>
      <c r="X16" s="125">
        <f t="shared" si="7"/>
        <v>0</v>
      </c>
      <c r="Y16" s="126"/>
      <c r="Z16" s="126"/>
      <c r="AA16" s="126"/>
      <c r="AB16" s="86"/>
      <c r="AC16" s="125">
        <f t="shared" si="8"/>
        <v>0</v>
      </c>
      <c r="AD16" s="126"/>
      <c r="AE16" s="80"/>
      <c r="AF16" s="125">
        <f t="shared" si="9"/>
        <v>0</v>
      </c>
      <c r="AG16" s="86"/>
      <c r="AH16" s="86"/>
      <c r="AI16" s="86"/>
      <c r="AJ16" s="86"/>
      <c r="AK16" s="125">
        <f t="shared" si="10"/>
        <v>0</v>
      </c>
      <c r="AL16" s="86"/>
      <c r="AM16" s="86"/>
      <c r="AN16" s="86"/>
      <c r="AO16" s="86"/>
      <c r="AP16" s="86"/>
      <c r="AQ16" s="86"/>
      <c r="AR16" s="125">
        <f t="shared" si="1"/>
        <v>0</v>
      </c>
      <c r="AS16" s="126"/>
      <c r="AT16" s="125">
        <f t="shared" si="11"/>
        <v>0</v>
      </c>
      <c r="AU16" s="126"/>
      <c r="AV16" s="125">
        <f t="shared" si="2"/>
        <v>0</v>
      </c>
      <c r="AW16" s="126"/>
      <c r="AX16" s="126"/>
      <c r="AY16" s="126"/>
      <c r="AZ16" s="126"/>
      <c r="BA16" s="125">
        <f t="shared" si="12"/>
        <v>0</v>
      </c>
      <c r="BB16" s="126"/>
      <c r="BC16" s="125">
        <f t="shared" si="13"/>
        <v>0</v>
      </c>
      <c r="BD16" s="126"/>
      <c r="BE16" s="126"/>
      <c r="BF16" s="86"/>
      <c r="BG16" s="125">
        <f t="shared" si="3"/>
        <v>0</v>
      </c>
      <c r="BH16" s="126"/>
      <c r="BI16" s="86"/>
      <c r="BJ16" s="125">
        <f t="shared" si="14"/>
        <v>0</v>
      </c>
      <c r="BK16" s="126"/>
      <c r="BL16" s="125">
        <f t="shared" si="15"/>
        <v>0</v>
      </c>
      <c r="BM16" s="54"/>
      <c r="BN16" s="53">
        <f t="shared" si="16"/>
        <v>0</v>
      </c>
    </row>
    <row r="17" spans="1:66" ht="15.75" customHeight="1" thickBot="1">
      <c r="A17" s="6" t="s">
        <v>10</v>
      </c>
      <c r="B17" s="53">
        <f t="shared" si="4"/>
        <v>0</v>
      </c>
      <c r="C17" s="53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75">
        <f t="shared" si="5"/>
        <v>0</v>
      </c>
      <c r="Q17" s="65"/>
      <c r="R17" s="73"/>
      <c r="S17" s="125">
        <f t="shared" si="6"/>
        <v>0</v>
      </c>
      <c r="T17" s="126"/>
      <c r="U17" s="125">
        <f t="shared" si="0"/>
        <v>0</v>
      </c>
      <c r="V17" s="126"/>
      <c r="W17" s="126"/>
      <c r="X17" s="125">
        <f t="shared" si="7"/>
        <v>0</v>
      </c>
      <c r="Y17" s="126"/>
      <c r="Z17" s="126"/>
      <c r="AA17" s="126"/>
      <c r="AB17" s="86"/>
      <c r="AC17" s="125">
        <f t="shared" si="8"/>
        <v>0</v>
      </c>
      <c r="AD17" s="126"/>
      <c r="AE17" s="80"/>
      <c r="AF17" s="125">
        <f t="shared" si="9"/>
        <v>0</v>
      </c>
      <c r="AG17" s="86"/>
      <c r="AH17" s="86"/>
      <c r="AI17" s="86"/>
      <c r="AJ17" s="86"/>
      <c r="AK17" s="125">
        <f t="shared" si="10"/>
        <v>0</v>
      </c>
      <c r="AL17" s="86"/>
      <c r="AM17" s="86"/>
      <c r="AN17" s="86"/>
      <c r="AO17" s="86"/>
      <c r="AP17" s="86"/>
      <c r="AQ17" s="86"/>
      <c r="AR17" s="125">
        <f t="shared" si="1"/>
        <v>0</v>
      </c>
      <c r="AS17" s="126"/>
      <c r="AT17" s="125">
        <f t="shared" si="11"/>
        <v>0</v>
      </c>
      <c r="AU17" s="126"/>
      <c r="AV17" s="125">
        <f t="shared" si="2"/>
        <v>0</v>
      </c>
      <c r="AW17" s="126"/>
      <c r="AX17" s="126"/>
      <c r="AY17" s="126"/>
      <c r="AZ17" s="126"/>
      <c r="BA17" s="125">
        <f t="shared" si="12"/>
        <v>0</v>
      </c>
      <c r="BB17" s="126"/>
      <c r="BC17" s="125">
        <f t="shared" si="13"/>
        <v>0</v>
      </c>
      <c r="BD17" s="126"/>
      <c r="BE17" s="126"/>
      <c r="BF17" s="86"/>
      <c r="BG17" s="125">
        <f t="shared" si="3"/>
        <v>0</v>
      </c>
      <c r="BH17" s="126"/>
      <c r="BI17" s="86"/>
      <c r="BJ17" s="125">
        <f t="shared" si="14"/>
        <v>0</v>
      </c>
      <c r="BK17" s="126"/>
      <c r="BL17" s="125">
        <f t="shared" si="15"/>
        <v>0</v>
      </c>
      <c r="BM17" s="54"/>
      <c r="BN17" s="53">
        <f t="shared" si="16"/>
        <v>0</v>
      </c>
    </row>
    <row r="18" spans="1:66" ht="15.75" customHeight="1" thickBot="1">
      <c r="A18" s="6" t="s">
        <v>11</v>
      </c>
      <c r="B18" s="53">
        <f t="shared" si="4"/>
        <v>0</v>
      </c>
      <c r="C18" s="53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5">
        <f t="shared" si="5"/>
        <v>0</v>
      </c>
      <c r="Q18" s="65"/>
      <c r="R18" s="73"/>
      <c r="S18" s="125">
        <f t="shared" si="6"/>
        <v>0</v>
      </c>
      <c r="T18" s="126"/>
      <c r="U18" s="125">
        <f t="shared" si="0"/>
        <v>0</v>
      </c>
      <c r="V18" s="126"/>
      <c r="W18" s="126"/>
      <c r="X18" s="125">
        <f t="shared" si="7"/>
        <v>0</v>
      </c>
      <c r="Y18" s="126"/>
      <c r="Z18" s="126"/>
      <c r="AA18" s="126"/>
      <c r="AB18" s="86"/>
      <c r="AC18" s="125">
        <f t="shared" si="8"/>
        <v>0</v>
      </c>
      <c r="AD18" s="126"/>
      <c r="AE18" s="80"/>
      <c r="AF18" s="125">
        <f t="shared" si="9"/>
        <v>0</v>
      </c>
      <c r="AG18" s="86"/>
      <c r="AH18" s="86"/>
      <c r="AI18" s="86"/>
      <c r="AJ18" s="86"/>
      <c r="AK18" s="125">
        <f t="shared" si="10"/>
        <v>0</v>
      </c>
      <c r="AL18" s="86"/>
      <c r="AM18" s="86"/>
      <c r="AN18" s="86"/>
      <c r="AO18" s="86"/>
      <c r="AP18" s="86"/>
      <c r="AQ18" s="86"/>
      <c r="AR18" s="125">
        <f t="shared" si="1"/>
        <v>0</v>
      </c>
      <c r="AS18" s="126"/>
      <c r="AT18" s="125">
        <f t="shared" si="11"/>
        <v>0</v>
      </c>
      <c r="AU18" s="126"/>
      <c r="AV18" s="125">
        <f t="shared" si="2"/>
        <v>0</v>
      </c>
      <c r="AW18" s="126"/>
      <c r="AX18" s="126"/>
      <c r="AY18" s="126"/>
      <c r="AZ18" s="126"/>
      <c r="BA18" s="125">
        <f t="shared" si="12"/>
        <v>0</v>
      </c>
      <c r="BB18" s="126"/>
      <c r="BC18" s="125">
        <f t="shared" si="13"/>
        <v>0</v>
      </c>
      <c r="BD18" s="126"/>
      <c r="BE18" s="126"/>
      <c r="BF18" s="86"/>
      <c r="BG18" s="125">
        <f t="shared" si="3"/>
        <v>0</v>
      </c>
      <c r="BH18" s="126"/>
      <c r="BI18" s="86"/>
      <c r="BJ18" s="125">
        <f t="shared" si="14"/>
        <v>0</v>
      </c>
      <c r="BK18" s="126"/>
      <c r="BL18" s="125">
        <f t="shared" si="15"/>
        <v>0</v>
      </c>
      <c r="BM18" s="54"/>
      <c r="BN18" s="53">
        <f t="shared" si="16"/>
        <v>0</v>
      </c>
    </row>
    <row r="19" spans="1:66" ht="15.75" customHeight="1" thickBot="1">
      <c r="A19" s="6" t="s">
        <v>111</v>
      </c>
      <c r="B19" s="53">
        <f t="shared" si="4"/>
        <v>0</v>
      </c>
      <c r="C19" s="5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75">
        <f t="shared" si="5"/>
        <v>0</v>
      </c>
      <c r="Q19" s="65"/>
      <c r="R19" s="73"/>
      <c r="S19" s="125">
        <f t="shared" si="6"/>
        <v>0</v>
      </c>
      <c r="T19" s="126"/>
      <c r="U19" s="125">
        <f t="shared" si="0"/>
        <v>0</v>
      </c>
      <c r="V19" s="126"/>
      <c r="W19" s="126"/>
      <c r="X19" s="125">
        <f t="shared" si="7"/>
        <v>0</v>
      </c>
      <c r="Y19" s="126"/>
      <c r="Z19" s="126"/>
      <c r="AA19" s="126"/>
      <c r="AB19" s="86"/>
      <c r="AC19" s="125">
        <f t="shared" si="8"/>
        <v>0</v>
      </c>
      <c r="AD19" s="126"/>
      <c r="AE19" s="80"/>
      <c r="AF19" s="125">
        <f t="shared" si="9"/>
        <v>0</v>
      </c>
      <c r="AG19" s="86"/>
      <c r="AH19" s="86"/>
      <c r="AI19" s="86"/>
      <c r="AJ19" s="86"/>
      <c r="AK19" s="125">
        <f t="shared" si="10"/>
        <v>0</v>
      </c>
      <c r="AL19" s="86"/>
      <c r="AM19" s="86"/>
      <c r="AN19" s="86"/>
      <c r="AO19" s="86"/>
      <c r="AP19" s="86"/>
      <c r="AQ19" s="86"/>
      <c r="AR19" s="125">
        <f t="shared" si="1"/>
        <v>0</v>
      </c>
      <c r="AS19" s="126"/>
      <c r="AT19" s="125">
        <f t="shared" si="11"/>
        <v>0</v>
      </c>
      <c r="AU19" s="126"/>
      <c r="AV19" s="125">
        <f t="shared" si="2"/>
        <v>0</v>
      </c>
      <c r="AW19" s="126"/>
      <c r="AX19" s="126"/>
      <c r="AY19" s="126"/>
      <c r="AZ19" s="126"/>
      <c r="BA19" s="125">
        <f t="shared" si="12"/>
        <v>0</v>
      </c>
      <c r="BB19" s="126"/>
      <c r="BC19" s="125">
        <f t="shared" si="13"/>
        <v>0</v>
      </c>
      <c r="BD19" s="126"/>
      <c r="BE19" s="126"/>
      <c r="BF19" s="86"/>
      <c r="BG19" s="125">
        <f t="shared" si="3"/>
        <v>0</v>
      </c>
      <c r="BH19" s="126"/>
      <c r="BI19" s="86"/>
      <c r="BJ19" s="125">
        <f t="shared" si="14"/>
        <v>0</v>
      </c>
      <c r="BK19" s="126"/>
      <c r="BL19" s="125">
        <f t="shared" si="15"/>
        <v>0</v>
      </c>
      <c r="BM19" s="54"/>
      <c r="BN19" s="53">
        <f t="shared" si="16"/>
        <v>0</v>
      </c>
    </row>
    <row r="20" spans="1:66" ht="15.75" customHeight="1" thickBot="1">
      <c r="A20" s="6" t="s">
        <v>12</v>
      </c>
      <c r="B20" s="53">
        <f t="shared" si="4"/>
        <v>7</v>
      </c>
      <c r="C20" s="53"/>
      <c r="D20" s="80">
        <v>1</v>
      </c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75">
        <f t="shared" si="5"/>
        <v>1</v>
      </c>
      <c r="Q20" s="65"/>
      <c r="R20" s="73"/>
      <c r="S20" s="125">
        <f t="shared" si="6"/>
        <v>0</v>
      </c>
      <c r="T20" s="126"/>
      <c r="U20" s="125">
        <f t="shared" si="0"/>
        <v>0</v>
      </c>
      <c r="V20" s="126"/>
      <c r="W20" s="126"/>
      <c r="X20" s="125">
        <f t="shared" si="7"/>
        <v>0</v>
      </c>
      <c r="Y20" s="126"/>
      <c r="Z20" s="126">
        <v>1</v>
      </c>
      <c r="AA20" s="126"/>
      <c r="AB20" s="86">
        <v>1</v>
      </c>
      <c r="AC20" s="125">
        <f t="shared" si="8"/>
        <v>2</v>
      </c>
      <c r="AD20" s="126">
        <v>2</v>
      </c>
      <c r="AE20" s="80"/>
      <c r="AF20" s="125">
        <f t="shared" si="9"/>
        <v>2</v>
      </c>
      <c r="AG20" s="86"/>
      <c r="AH20" s="86"/>
      <c r="AI20" s="86"/>
      <c r="AJ20" s="86"/>
      <c r="AK20" s="125">
        <f t="shared" si="10"/>
        <v>0</v>
      </c>
      <c r="AL20" s="86"/>
      <c r="AM20" s="86"/>
      <c r="AN20" s="86"/>
      <c r="AO20" s="86"/>
      <c r="AP20" s="86">
        <v>1</v>
      </c>
      <c r="AQ20" s="86"/>
      <c r="AR20" s="125">
        <f t="shared" si="1"/>
        <v>1</v>
      </c>
      <c r="AS20" s="126"/>
      <c r="AT20" s="125">
        <f t="shared" si="11"/>
        <v>0</v>
      </c>
      <c r="AU20" s="126"/>
      <c r="AV20" s="125">
        <f t="shared" si="2"/>
        <v>0</v>
      </c>
      <c r="AW20" s="126">
        <v>1</v>
      </c>
      <c r="AX20" s="126"/>
      <c r="AY20" s="126"/>
      <c r="AZ20" s="126"/>
      <c r="BA20" s="125">
        <f t="shared" si="12"/>
        <v>1</v>
      </c>
      <c r="BB20" s="126"/>
      <c r="BC20" s="125">
        <f t="shared" si="13"/>
        <v>0</v>
      </c>
      <c r="BD20" s="126" t="s">
        <v>34</v>
      </c>
      <c r="BE20" s="126"/>
      <c r="BF20" s="86"/>
      <c r="BG20" s="125">
        <f t="shared" si="3"/>
        <v>0</v>
      </c>
      <c r="BH20" s="126"/>
      <c r="BI20" s="86"/>
      <c r="BJ20" s="125">
        <f t="shared" si="14"/>
        <v>0</v>
      </c>
      <c r="BK20" s="126"/>
      <c r="BL20" s="125">
        <f t="shared" si="15"/>
        <v>0</v>
      </c>
      <c r="BM20" s="54"/>
      <c r="BN20" s="53">
        <f t="shared" si="16"/>
        <v>0</v>
      </c>
    </row>
    <row r="21" spans="1:66" ht="15.75" customHeight="1" thickBot="1">
      <c r="A21" s="6" t="s">
        <v>13</v>
      </c>
      <c r="B21" s="53">
        <f t="shared" si="4"/>
        <v>2</v>
      </c>
      <c r="C21" s="53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75">
        <f t="shared" si="5"/>
        <v>0</v>
      </c>
      <c r="Q21" s="65"/>
      <c r="R21" s="73"/>
      <c r="S21" s="125">
        <f t="shared" si="6"/>
        <v>0</v>
      </c>
      <c r="T21" s="126"/>
      <c r="U21" s="125">
        <f t="shared" si="0"/>
        <v>0</v>
      </c>
      <c r="V21" s="126"/>
      <c r="W21" s="126"/>
      <c r="X21" s="125">
        <f t="shared" si="7"/>
        <v>0</v>
      </c>
      <c r="Y21" s="126"/>
      <c r="Z21" s="126"/>
      <c r="AA21" s="126"/>
      <c r="AB21" s="86"/>
      <c r="AC21" s="125">
        <f t="shared" si="8"/>
        <v>0</v>
      </c>
      <c r="AD21" s="126"/>
      <c r="AE21" s="80"/>
      <c r="AF21" s="125">
        <f t="shared" si="9"/>
        <v>0</v>
      </c>
      <c r="AG21" s="86"/>
      <c r="AH21" s="86"/>
      <c r="AI21" s="86"/>
      <c r="AJ21" s="86"/>
      <c r="AK21" s="125">
        <f t="shared" si="10"/>
        <v>0</v>
      </c>
      <c r="AL21" s="86"/>
      <c r="AM21" s="86"/>
      <c r="AN21" s="86"/>
      <c r="AO21" s="86"/>
      <c r="AP21" s="86"/>
      <c r="AQ21" s="86"/>
      <c r="AR21" s="125">
        <f t="shared" si="1"/>
        <v>0</v>
      </c>
      <c r="AS21" s="126"/>
      <c r="AT21" s="125">
        <f t="shared" si="11"/>
        <v>0</v>
      </c>
      <c r="AU21" s="126"/>
      <c r="AV21" s="125">
        <f t="shared" si="2"/>
        <v>0</v>
      </c>
      <c r="AW21" s="126">
        <v>2</v>
      </c>
      <c r="AX21" s="126"/>
      <c r="AY21" s="126"/>
      <c r="AZ21" s="126"/>
      <c r="BA21" s="125">
        <f t="shared" si="12"/>
        <v>2</v>
      </c>
      <c r="BB21" s="126"/>
      <c r="BC21" s="125">
        <f t="shared" si="13"/>
        <v>0</v>
      </c>
      <c r="BD21" s="126"/>
      <c r="BE21" s="126"/>
      <c r="BF21" s="86"/>
      <c r="BG21" s="125">
        <f t="shared" si="3"/>
        <v>0</v>
      </c>
      <c r="BH21" s="126"/>
      <c r="BI21" s="86"/>
      <c r="BJ21" s="125">
        <f t="shared" si="14"/>
        <v>0</v>
      </c>
      <c r="BK21" s="126"/>
      <c r="BL21" s="125">
        <f t="shared" si="15"/>
        <v>0</v>
      </c>
      <c r="BM21" s="54"/>
      <c r="BN21" s="53">
        <f t="shared" si="16"/>
        <v>0</v>
      </c>
    </row>
    <row r="22" spans="1:66" ht="15.75" customHeight="1" thickBot="1">
      <c r="A22" s="6" t="s">
        <v>5</v>
      </c>
      <c r="B22" s="53">
        <f t="shared" si="4"/>
        <v>0</v>
      </c>
      <c r="C22" s="53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75">
        <f t="shared" si="5"/>
        <v>0</v>
      </c>
      <c r="Q22" s="65"/>
      <c r="R22" s="73"/>
      <c r="S22" s="125">
        <f t="shared" si="6"/>
        <v>0</v>
      </c>
      <c r="T22" s="126"/>
      <c r="U22" s="125">
        <f t="shared" si="0"/>
        <v>0</v>
      </c>
      <c r="V22" s="126"/>
      <c r="W22" s="126"/>
      <c r="X22" s="125">
        <f t="shared" si="7"/>
        <v>0</v>
      </c>
      <c r="Y22" s="126"/>
      <c r="Z22" s="126"/>
      <c r="AA22" s="126"/>
      <c r="AB22" s="86"/>
      <c r="AC22" s="125">
        <f t="shared" si="8"/>
        <v>0</v>
      </c>
      <c r="AD22" s="126"/>
      <c r="AE22" s="80"/>
      <c r="AF22" s="125">
        <f t="shared" si="9"/>
        <v>0</v>
      </c>
      <c r="AG22" s="86"/>
      <c r="AH22" s="86"/>
      <c r="AI22" s="86"/>
      <c r="AJ22" s="86"/>
      <c r="AK22" s="125">
        <f t="shared" si="10"/>
        <v>0</v>
      </c>
      <c r="AL22" s="86"/>
      <c r="AM22" s="86"/>
      <c r="AN22" s="86"/>
      <c r="AO22" s="86"/>
      <c r="AP22" s="86"/>
      <c r="AQ22" s="86"/>
      <c r="AR22" s="125">
        <f t="shared" si="1"/>
        <v>0</v>
      </c>
      <c r="AS22" s="126"/>
      <c r="AT22" s="125">
        <f t="shared" si="11"/>
        <v>0</v>
      </c>
      <c r="AU22" s="126"/>
      <c r="AV22" s="125">
        <f t="shared" si="2"/>
        <v>0</v>
      </c>
      <c r="AW22" s="126"/>
      <c r="AX22" s="126"/>
      <c r="AY22" s="126"/>
      <c r="AZ22" s="126"/>
      <c r="BA22" s="125">
        <f t="shared" si="12"/>
        <v>0</v>
      </c>
      <c r="BB22" s="126"/>
      <c r="BC22" s="125">
        <f t="shared" si="13"/>
        <v>0</v>
      </c>
      <c r="BD22" s="126"/>
      <c r="BE22" s="126"/>
      <c r="BF22" s="86"/>
      <c r="BG22" s="125">
        <f t="shared" si="3"/>
        <v>0</v>
      </c>
      <c r="BH22" s="126"/>
      <c r="BI22" s="86"/>
      <c r="BJ22" s="125">
        <f t="shared" si="14"/>
        <v>0</v>
      </c>
      <c r="BK22" s="126"/>
      <c r="BL22" s="125">
        <f t="shared" si="15"/>
        <v>0</v>
      </c>
      <c r="BM22" s="54"/>
      <c r="BN22" s="53">
        <f t="shared" si="16"/>
        <v>0</v>
      </c>
    </row>
    <row r="23" spans="1:66" ht="15.75" customHeight="1" thickBot="1">
      <c r="A23" s="6" t="s">
        <v>101</v>
      </c>
      <c r="B23" s="53">
        <f t="shared" si="4"/>
        <v>0</v>
      </c>
      <c r="C23" s="53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75">
        <f>SUM(D23:O23)</f>
        <v>0</v>
      </c>
      <c r="Q23" s="65"/>
      <c r="R23" s="73"/>
      <c r="S23" s="125">
        <f t="shared" si="6"/>
        <v>0</v>
      </c>
      <c r="T23" s="126"/>
      <c r="U23" s="125">
        <f t="shared" si="0"/>
        <v>0</v>
      </c>
      <c r="V23" s="126"/>
      <c r="W23" s="126"/>
      <c r="X23" s="125">
        <f t="shared" si="7"/>
        <v>0</v>
      </c>
      <c r="Y23" s="126"/>
      <c r="Z23" s="126"/>
      <c r="AA23" s="126"/>
      <c r="AB23" s="86"/>
      <c r="AC23" s="125">
        <f t="shared" si="8"/>
        <v>0</v>
      </c>
      <c r="AD23" s="126"/>
      <c r="AE23" s="80"/>
      <c r="AF23" s="125">
        <f t="shared" si="9"/>
        <v>0</v>
      </c>
      <c r="AG23" s="86"/>
      <c r="AH23" s="86"/>
      <c r="AI23" s="86"/>
      <c r="AJ23" s="86"/>
      <c r="AK23" s="125">
        <f t="shared" si="10"/>
        <v>0</v>
      </c>
      <c r="AL23" s="86"/>
      <c r="AM23" s="86"/>
      <c r="AN23" s="86"/>
      <c r="AO23" s="86"/>
      <c r="AP23" s="86"/>
      <c r="AQ23" s="86"/>
      <c r="AR23" s="125">
        <f t="shared" si="1"/>
        <v>0</v>
      </c>
      <c r="AS23" s="126"/>
      <c r="AT23" s="125">
        <f t="shared" si="11"/>
        <v>0</v>
      </c>
      <c r="AU23" s="126"/>
      <c r="AV23" s="125">
        <f t="shared" si="2"/>
        <v>0</v>
      </c>
      <c r="AW23" s="126"/>
      <c r="AX23" s="126"/>
      <c r="AY23" s="126"/>
      <c r="AZ23" s="126"/>
      <c r="BA23" s="125">
        <f t="shared" si="12"/>
        <v>0</v>
      </c>
      <c r="BB23" s="126"/>
      <c r="BC23" s="125">
        <f t="shared" si="13"/>
        <v>0</v>
      </c>
      <c r="BD23" s="126"/>
      <c r="BE23" s="126"/>
      <c r="BF23" s="86"/>
      <c r="BG23" s="125">
        <f t="shared" si="3"/>
        <v>0</v>
      </c>
      <c r="BH23" s="126"/>
      <c r="BI23" s="86"/>
      <c r="BJ23" s="125">
        <f t="shared" si="14"/>
        <v>0</v>
      </c>
      <c r="BK23" s="126"/>
      <c r="BL23" s="125">
        <f t="shared" si="15"/>
        <v>0</v>
      </c>
      <c r="BM23" s="54"/>
      <c r="BN23" s="53">
        <f t="shared" si="16"/>
        <v>0</v>
      </c>
    </row>
    <row r="24" spans="1:66" ht="15.75" customHeight="1" thickBot="1">
      <c r="A24" s="6" t="s">
        <v>14</v>
      </c>
      <c r="B24" s="53">
        <f t="shared" si="4"/>
        <v>0</v>
      </c>
      <c r="C24" s="53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75">
        <f t="shared" si="5"/>
        <v>0</v>
      </c>
      <c r="Q24" s="65"/>
      <c r="R24" s="73"/>
      <c r="S24" s="125">
        <f t="shared" si="6"/>
        <v>0</v>
      </c>
      <c r="T24" s="126"/>
      <c r="U24" s="125">
        <f t="shared" si="0"/>
        <v>0</v>
      </c>
      <c r="V24" s="126"/>
      <c r="W24" s="126"/>
      <c r="X24" s="125">
        <f t="shared" si="7"/>
        <v>0</v>
      </c>
      <c r="Y24" s="126"/>
      <c r="Z24" s="126"/>
      <c r="AA24" s="126"/>
      <c r="AB24" s="86"/>
      <c r="AC24" s="125">
        <f t="shared" si="8"/>
        <v>0</v>
      </c>
      <c r="AD24" s="126"/>
      <c r="AE24" s="80"/>
      <c r="AF24" s="125">
        <f t="shared" si="9"/>
        <v>0</v>
      </c>
      <c r="AG24" s="86"/>
      <c r="AH24" s="86"/>
      <c r="AI24" s="86"/>
      <c r="AJ24" s="86"/>
      <c r="AK24" s="125">
        <f t="shared" si="10"/>
        <v>0</v>
      </c>
      <c r="AL24" s="86"/>
      <c r="AM24" s="86"/>
      <c r="AN24" s="86"/>
      <c r="AO24" s="86"/>
      <c r="AP24" s="86"/>
      <c r="AQ24" s="86"/>
      <c r="AR24" s="125">
        <f t="shared" si="1"/>
        <v>0</v>
      </c>
      <c r="AS24" s="126"/>
      <c r="AT24" s="125">
        <f t="shared" si="11"/>
        <v>0</v>
      </c>
      <c r="AU24" s="126"/>
      <c r="AV24" s="125">
        <f t="shared" si="2"/>
        <v>0</v>
      </c>
      <c r="AW24" s="126"/>
      <c r="AX24" s="126"/>
      <c r="AY24" s="126"/>
      <c r="AZ24" s="126"/>
      <c r="BA24" s="125">
        <f t="shared" si="12"/>
        <v>0</v>
      </c>
      <c r="BB24" s="126"/>
      <c r="BC24" s="125">
        <f t="shared" si="13"/>
        <v>0</v>
      </c>
      <c r="BD24" s="126"/>
      <c r="BE24" s="126"/>
      <c r="BF24" s="86"/>
      <c r="BG24" s="125">
        <f t="shared" si="3"/>
        <v>0</v>
      </c>
      <c r="BH24" s="126"/>
      <c r="BI24" s="86"/>
      <c r="BJ24" s="125">
        <f t="shared" si="14"/>
        <v>0</v>
      </c>
      <c r="BK24" s="126"/>
      <c r="BL24" s="125">
        <f t="shared" si="15"/>
        <v>0</v>
      </c>
      <c r="BM24" s="54"/>
      <c r="BN24" s="53">
        <f t="shared" si="16"/>
        <v>0</v>
      </c>
    </row>
    <row r="25" spans="1:66" ht="15.75" customHeight="1" thickBot="1">
      <c r="A25" s="6" t="s">
        <v>38</v>
      </c>
      <c r="B25" s="53">
        <f t="shared" si="4"/>
        <v>2</v>
      </c>
      <c r="C25" s="53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75">
        <f t="shared" si="5"/>
        <v>0</v>
      </c>
      <c r="Q25" s="65"/>
      <c r="R25" s="73"/>
      <c r="S25" s="125">
        <f t="shared" si="6"/>
        <v>0</v>
      </c>
      <c r="T25" s="126"/>
      <c r="U25" s="125">
        <f t="shared" si="0"/>
        <v>0</v>
      </c>
      <c r="V25" s="126"/>
      <c r="W25" s="126"/>
      <c r="X25" s="125">
        <f t="shared" si="7"/>
        <v>0</v>
      </c>
      <c r="Y25" s="126"/>
      <c r="Z25" s="126"/>
      <c r="AA25" s="126"/>
      <c r="AB25" s="86"/>
      <c r="AC25" s="125">
        <f t="shared" si="8"/>
        <v>0</v>
      </c>
      <c r="AD25" s="126"/>
      <c r="AE25" s="80"/>
      <c r="AF25" s="125">
        <f t="shared" si="9"/>
        <v>0</v>
      </c>
      <c r="AG25" s="86"/>
      <c r="AH25" s="86"/>
      <c r="AI25" s="86"/>
      <c r="AJ25" s="86">
        <v>1</v>
      </c>
      <c r="AK25" s="125">
        <f t="shared" si="10"/>
        <v>1</v>
      </c>
      <c r="AL25" s="86"/>
      <c r="AM25" s="86"/>
      <c r="AN25" s="86"/>
      <c r="AO25" s="86"/>
      <c r="AP25" s="86"/>
      <c r="AQ25" s="86"/>
      <c r="AR25" s="125">
        <f t="shared" si="1"/>
        <v>0</v>
      </c>
      <c r="AS25" s="126"/>
      <c r="AT25" s="125">
        <f t="shared" si="11"/>
        <v>0</v>
      </c>
      <c r="AU25" s="126"/>
      <c r="AV25" s="125">
        <f t="shared" si="2"/>
        <v>0</v>
      </c>
      <c r="AW25" s="126"/>
      <c r="AX25" s="126"/>
      <c r="AY25" s="126"/>
      <c r="AZ25" s="126"/>
      <c r="BA25" s="125">
        <f t="shared" si="12"/>
        <v>0</v>
      </c>
      <c r="BB25" s="126"/>
      <c r="BC25" s="125">
        <f t="shared" si="13"/>
        <v>0</v>
      </c>
      <c r="BD25" s="126"/>
      <c r="BE25" s="126"/>
      <c r="BF25" s="86">
        <v>1</v>
      </c>
      <c r="BG25" s="125">
        <f t="shared" si="3"/>
        <v>1</v>
      </c>
      <c r="BH25" s="126"/>
      <c r="BI25" s="86"/>
      <c r="BJ25" s="125">
        <f t="shared" si="14"/>
        <v>0</v>
      </c>
      <c r="BK25" s="126"/>
      <c r="BL25" s="125">
        <f t="shared" si="15"/>
        <v>0</v>
      </c>
      <c r="BM25" s="54"/>
      <c r="BN25" s="53">
        <f t="shared" si="16"/>
        <v>0</v>
      </c>
    </row>
    <row r="26" spans="1:66" ht="15.75" customHeight="1" thickBot="1">
      <c r="A26" s="6" t="s">
        <v>15</v>
      </c>
      <c r="B26" s="53">
        <f t="shared" si="4"/>
        <v>0</v>
      </c>
      <c r="C26" s="53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75">
        <f t="shared" si="5"/>
        <v>0</v>
      </c>
      <c r="Q26" s="65"/>
      <c r="R26" s="73"/>
      <c r="S26" s="125">
        <f t="shared" si="6"/>
        <v>0</v>
      </c>
      <c r="T26" s="126"/>
      <c r="U26" s="125">
        <f t="shared" si="0"/>
        <v>0</v>
      </c>
      <c r="V26" s="126"/>
      <c r="W26" s="126"/>
      <c r="X26" s="125">
        <f t="shared" si="7"/>
        <v>0</v>
      </c>
      <c r="Y26" s="126"/>
      <c r="Z26" s="126"/>
      <c r="AA26" s="126"/>
      <c r="AB26" s="86"/>
      <c r="AC26" s="125">
        <f t="shared" si="8"/>
        <v>0</v>
      </c>
      <c r="AD26" s="126"/>
      <c r="AE26" s="80"/>
      <c r="AF26" s="125">
        <f t="shared" si="9"/>
        <v>0</v>
      </c>
      <c r="AG26" s="86"/>
      <c r="AH26" s="86"/>
      <c r="AI26" s="86"/>
      <c r="AJ26" s="86"/>
      <c r="AK26" s="125">
        <f t="shared" si="10"/>
        <v>0</v>
      </c>
      <c r="AL26" s="86"/>
      <c r="AM26" s="86"/>
      <c r="AN26" s="86"/>
      <c r="AO26" s="86"/>
      <c r="AP26" s="86"/>
      <c r="AQ26" s="86"/>
      <c r="AR26" s="125">
        <f t="shared" si="1"/>
        <v>0</v>
      </c>
      <c r="AS26" s="126"/>
      <c r="AT26" s="125">
        <f t="shared" si="11"/>
        <v>0</v>
      </c>
      <c r="AU26" s="126"/>
      <c r="AV26" s="125">
        <f t="shared" si="2"/>
        <v>0</v>
      </c>
      <c r="AW26" s="126"/>
      <c r="AX26" s="126"/>
      <c r="AY26" s="126"/>
      <c r="AZ26" s="126"/>
      <c r="BA26" s="125">
        <f t="shared" si="12"/>
        <v>0</v>
      </c>
      <c r="BB26" s="126"/>
      <c r="BC26" s="125">
        <f t="shared" si="13"/>
        <v>0</v>
      </c>
      <c r="BD26" s="126"/>
      <c r="BE26" s="126"/>
      <c r="BF26" s="86"/>
      <c r="BG26" s="125">
        <f t="shared" si="3"/>
        <v>0</v>
      </c>
      <c r="BH26" s="126"/>
      <c r="BI26" s="86"/>
      <c r="BJ26" s="125">
        <f t="shared" si="14"/>
        <v>0</v>
      </c>
      <c r="BK26" s="126"/>
      <c r="BL26" s="125">
        <f t="shared" si="15"/>
        <v>0</v>
      </c>
      <c r="BM26" s="54"/>
      <c r="BN26" s="53">
        <f t="shared" si="16"/>
        <v>0</v>
      </c>
    </row>
    <row r="27" spans="1:66" ht="15.75" customHeight="1" thickBot="1">
      <c r="A27" s="6" t="s">
        <v>109</v>
      </c>
      <c r="B27" s="53">
        <f t="shared" si="4"/>
        <v>0</v>
      </c>
      <c r="C27" s="53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75">
        <f t="shared" si="5"/>
        <v>0</v>
      </c>
      <c r="Q27" s="65"/>
      <c r="R27" s="73"/>
      <c r="S27" s="125">
        <f t="shared" si="6"/>
        <v>0</v>
      </c>
      <c r="T27" s="126"/>
      <c r="U27" s="125">
        <f t="shared" si="0"/>
        <v>0</v>
      </c>
      <c r="V27" s="126"/>
      <c r="W27" s="126"/>
      <c r="X27" s="125">
        <f t="shared" si="7"/>
        <v>0</v>
      </c>
      <c r="Y27" s="126"/>
      <c r="Z27" s="126"/>
      <c r="AA27" s="126"/>
      <c r="AB27" s="86"/>
      <c r="AC27" s="125">
        <f t="shared" si="8"/>
        <v>0</v>
      </c>
      <c r="AD27" s="126"/>
      <c r="AE27" s="80"/>
      <c r="AF27" s="125">
        <f t="shared" si="9"/>
        <v>0</v>
      </c>
      <c r="AG27" s="86"/>
      <c r="AH27" s="86"/>
      <c r="AI27" s="86"/>
      <c r="AJ27" s="86"/>
      <c r="AK27" s="125">
        <f t="shared" si="10"/>
        <v>0</v>
      </c>
      <c r="AL27" s="86"/>
      <c r="AM27" s="86"/>
      <c r="AN27" s="86"/>
      <c r="AO27" s="86"/>
      <c r="AP27" s="86"/>
      <c r="AQ27" s="86"/>
      <c r="AR27" s="125">
        <f t="shared" si="1"/>
        <v>0</v>
      </c>
      <c r="AS27" s="126"/>
      <c r="AT27" s="125">
        <f t="shared" si="11"/>
        <v>0</v>
      </c>
      <c r="AU27" s="126"/>
      <c r="AV27" s="125">
        <f t="shared" si="2"/>
        <v>0</v>
      </c>
      <c r="AW27" s="126"/>
      <c r="AX27" s="126"/>
      <c r="AY27" s="126"/>
      <c r="AZ27" s="126"/>
      <c r="BA27" s="125">
        <f t="shared" si="12"/>
        <v>0</v>
      </c>
      <c r="BB27" s="126"/>
      <c r="BC27" s="125">
        <f t="shared" si="13"/>
        <v>0</v>
      </c>
      <c r="BD27" s="126"/>
      <c r="BE27" s="126"/>
      <c r="BF27" s="86"/>
      <c r="BG27" s="125">
        <f t="shared" si="3"/>
        <v>0</v>
      </c>
      <c r="BH27" s="126"/>
      <c r="BI27" s="86"/>
      <c r="BJ27" s="125">
        <f t="shared" si="14"/>
        <v>0</v>
      </c>
      <c r="BK27" s="126"/>
      <c r="BL27" s="125">
        <f t="shared" si="15"/>
        <v>0</v>
      </c>
      <c r="BM27" s="54"/>
      <c r="BN27" s="53">
        <f t="shared" si="16"/>
        <v>0</v>
      </c>
    </row>
    <row r="28" spans="1:66" ht="15.75" customHeight="1" thickBot="1">
      <c r="A28" s="6" t="s">
        <v>16</v>
      </c>
      <c r="B28" s="53">
        <f t="shared" si="4"/>
        <v>7</v>
      </c>
      <c r="C28" s="53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75">
        <f t="shared" si="5"/>
        <v>0</v>
      </c>
      <c r="Q28" s="65"/>
      <c r="R28" s="73"/>
      <c r="S28" s="125">
        <f t="shared" si="6"/>
        <v>0</v>
      </c>
      <c r="T28" s="126"/>
      <c r="U28" s="125">
        <f t="shared" si="0"/>
        <v>0</v>
      </c>
      <c r="V28" s="126"/>
      <c r="W28" s="126"/>
      <c r="X28" s="125">
        <f t="shared" si="7"/>
        <v>0</v>
      </c>
      <c r="Y28" s="126"/>
      <c r="Z28" s="126"/>
      <c r="AA28" s="126"/>
      <c r="AB28" s="86"/>
      <c r="AC28" s="125">
        <f t="shared" si="8"/>
        <v>0</v>
      </c>
      <c r="AD28" s="126"/>
      <c r="AE28" s="80"/>
      <c r="AF28" s="125">
        <f t="shared" si="9"/>
        <v>0</v>
      </c>
      <c r="AG28" s="86"/>
      <c r="AH28" s="86"/>
      <c r="AI28" s="86"/>
      <c r="AJ28" s="86"/>
      <c r="AK28" s="125">
        <f t="shared" si="10"/>
        <v>0</v>
      </c>
      <c r="AL28" s="86"/>
      <c r="AM28" s="86">
        <v>1</v>
      </c>
      <c r="AN28" s="86"/>
      <c r="AO28" s="86"/>
      <c r="AP28" s="86">
        <v>2</v>
      </c>
      <c r="AQ28" s="86">
        <v>1</v>
      </c>
      <c r="AR28" s="125">
        <f t="shared" si="1"/>
        <v>4</v>
      </c>
      <c r="AS28" s="126"/>
      <c r="AT28" s="125">
        <f t="shared" si="11"/>
        <v>0</v>
      </c>
      <c r="AU28" s="126"/>
      <c r="AV28" s="125">
        <f t="shared" si="2"/>
        <v>0</v>
      </c>
      <c r="AW28" s="126">
        <v>2</v>
      </c>
      <c r="AX28" s="126"/>
      <c r="AY28" s="126"/>
      <c r="AZ28" s="126"/>
      <c r="BA28" s="125">
        <f t="shared" si="12"/>
        <v>2</v>
      </c>
      <c r="BB28" s="126">
        <v>1</v>
      </c>
      <c r="BC28" s="125">
        <f t="shared" si="13"/>
        <v>1</v>
      </c>
      <c r="BD28" s="126"/>
      <c r="BE28" s="126"/>
      <c r="BF28" s="86"/>
      <c r="BG28" s="125">
        <f t="shared" si="3"/>
        <v>0</v>
      </c>
      <c r="BH28" s="126"/>
      <c r="BI28" s="86"/>
      <c r="BJ28" s="125">
        <f t="shared" si="14"/>
        <v>0</v>
      </c>
      <c r="BK28" s="126"/>
      <c r="BL28" s="125">
        <f t="shared" si="15"/>
        <v>0</v>
      </c>
      <c r="BM28" s="54"/>
      <c r="BN28" s="53">
        <f t="shared" si="16"/>
        <v>0</v>
      </c>
    </row>
    <row r="29" spans="1:66" ht="15.75" customHeight="1" thickBot="1">
      <c r="A29" s="6" t="s">
        <v>18</v>
      </c>
      <c r="B29" s="53">
        <f t="shared" si="4"/>
        <v>0</v>
      </c>
      <c r="C29" s="53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75">
        <f t="shared" si="5"/>
        <v>0</v>
      </c>
      <c r="Q29" s="65"/>
      <c r="R29" s="73"/>
      <c r="S29" s="125">
        <f t="shared" si="6"/>
        <v>0</v>
      </c>
      <c r="T29" s="126"/>
      <c r="U29" s="125">
        <f t="shared" si="0"/>
        <v>0</v>
      </c>
      <c r="V29" s="126"/>
      <c r="W29" s="126"/>
      <c r="X29" s="125">
        <f t="shared" si="7"/>
        <v>0</v>
      </c>
      <c r="Y29" s="126"/>
      <c r="Z29" s="126"/>
      <c r="AA29" s="126"/>
      <c r="AB29" s="86"/>
      <c r="AC29" s="125">
        <f t="shared" si="8"/>
        <v>0</v>
      </c>
      <c r="AD29" s="126"/>
      <c r="AE29" s="80"/>
      <c r="AF29" s="125">
        <f t="shared" si="9"/>
        <v>0</v>
      </c>
      <c r="AG29" s="86"/>
      <c r="AH29" s="86"/>
      <c r="AI29" s="86"/>
      <c r="AJ29" s="86"/>
      <c r="AK29" s="125">
        <f t="shared" si="10"/>
        <v>0</v>
      </c>
      <c r="AL29" s="86"/>
      <c r="AM29" s="86"/>
      <c r="AN29" s="86"/>
      <c r="AO29" s="86"/>
      <c r="AP29" s="86"/>
      <c r="AQ29" s="86"/>
      <c r="AR29" s="125">
        <f t="shared" si="1"/>
        <v>0</v>
      </c>
      <c r="AS29" s="126"/>
      <c r="AT29" s="125">
        <f t="shared" si="11"/>
        <v>0</v>
      </c>
      <c r="AU29" s="126"/>
      <c r="AV29" s="125">
        <f t="shared" si="2"/>
        <v>0</v>
      </c>
      <c r="AW29" s="126"/>
      <c r="AX29" s="126"/>
      <c r="AY29" s="126"/>
      <c r="AZ29" s="126"/>
      <c r="BA29" s="125">
        <f t="shared" si="12"/>
        <v>0</v>
      </c>
      <c r="BB29" s="126"/>
      <c r="BC29" s="125">
        <f t="shared" si="13"/>
        <v>0</v>
      </c>
      <c r="BD29" s="126"/>
      <c r="BE29" s="126"/>
      <c r="BF29" s="86"/>
      <c r="BG29" s="125">
        <f t="shared" si="3"/>
        <v>0</v>
      </c>
      <c r="BH29" s="126"/>
      <c r="BI29" s="86"/>
      <c r="BJ29" s="125">
        <f t="shared" si="14"/>
        <v>0</v>
      </c>
      <c r="BK29" s="126"/>
      <c r="BL29" s="125">
        <f t="shared" si="15"/>
        <v>0</v>
      </c>
      <c r="BM29" s="54"/>
      <c r="BN29" s="53">
        <f t="shared" si="16"/>
        <v>0</v>
      </c>
    </row>
    <row r="30" spans="1:66" ht="15.75" customHeight="1" thickBot="1">
      <c r="A30" s="6" t="s">
        <v>247</v>
      </c>
      <c r="B30" s="53">
        <f t="shared" si="4"/>
        <v>0</v>
      </c>
      <c r="C30" s="53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75">
        <f t="shared" si="5"/>
        <v>0</v>
      </c>
      <c r="Q30" s="65"/>
      <c r="R30" s="73"/>
      <c r="S30" s="125">
        <f t="shared" si="6"/>
        <v>0</v>
      </c>
      <c r="T30" s="126"/>
      <c r="U30" s="125">
        <f t="shared" si="0"/>
        <v>0</v>
      </c>
      <c r="V30" s="126"/>
      <c r="W30" s="126"/>
      <c r="X30" s="125">
        <f t="shared" si="7"/>
        <v>0</v>
      </c>
      <c r="Y30" s="126"/>
      <c r="Z30" s="126"/>
      <c r="AA30" s="126"/>
      <c r="AB30" s="86"/>
      <c r="AC30" s="125">
        <f t="shared" si="8"/>
        <v>0</v>
      </c>
      <c r="AD30" s="126"/>
      <c r="AE30" s="80"/>
      <c r="AF30" s="125">
        <f t="shared" si="9"/>
        <v>0</v>
      </c>
      <c r="AG30" s="86"/>
      <c r="AH30" s="86"/>
      <c r="AI30" s="86"/>
      <c r="AJ30" s="86"/>
      <c r="AK30" s="125">
        <f t="shared" si="10"/>
        <v>0</v>
      </c>
      <c r="AL30" s="86"/>
      <c r="AM30" s="86"/>
      <c r="AN30" s="86"/>
      <c r="AO30" s="86"/>
      <c r="AP30" s="86"/>
      <c r="AQ30" s="86"/>
      <c r="AR30" s="125">
        <f t="shared" si="1"/>
        <v>0</v>
      </c>
      <c r="AS30" s="126"/>
      <c r="AT30" s="125">
        <f t="shared" si="11"/>
        <v>0</v>
      </c>
      <c r="AU30" s="126"/>
      <c r="AV30" s="125">
        <f t="shared" si="2"/>
        <v>0</v>
      </c>
      <c r="AW30" s="126"/>
      <c r="AX30" s="126"/>
      <c r="AY30" s="126"/>
      <c r="AZ30" s="126"/>
      <c r="BA30" s="125">
        <f t="shared" si="12"/>
        <v>0</v>
      </c>
      <c r="BB30" s="126"/>
      <c r="BC30" s="125">
        <f t="shared" si="13"/>
        <v>0</v>
      </c>
      <c r="BD30" s="126"/>
      <c r="BE30" s="126"/>
      <c r="BF30" s="86"/>
      <c r="BG30" s="125">
        <f t="shared" si="3"/>
        <v>0</v>
      </c>
      <c r="BH30" s="126"/>
      <c r="BI30" s="86"/>
      <c r="BJ30" s="125">
        <f t="shared" si="14"/>
        <v>0</v>
      </c>
      <c r="BK30" s="126"/>
      <c r="BL30" s="125">
        <f t="shared" si="15"/>
        <v>0</v>
      </c>
      <c r="BM30" s="54"/>
      <c r="BN30" s="53">
        <f t="shared" si="16"/>
        <v>0</v>
      </c>
    </row>
    <row r="31" spans="1:66" ht="15.75" customHeight="1" thickBot="1">
      <c r="A31" s="6" t="s">
        <v>110</v>
      </c>
      <c r="B31" s="53">
        <f t="shared" si="4"/>
        <v>0</v>
      </c>
      <c r="C31" s="53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75">
        <f t="shared" si="5"/>
        <v>0</v>
      </c>
      <c r="Q31" s="65"/>
      <c r="R31" s="73"/>
      <c r="S31" s="125">
        <f t="shared" si="6"/>
        <v>0</v>
      </c>
      <c r="T31" s="126"/>
      <c r="U31" s="125">
        <f t="shared" si="0"/>
        <v>0</v>
      </c>
      <c r="V31" s="126"/>
      <c r="W31" s="126"/>
      <c r="X31" s="125">
        <f t="shared" si="7"/>
        <v>0</v>
      </c>
      <c r="Y31" s="126"/>
      <c r="Z31" s="126"/>
      <c r="AA31" s="126"/>
      <c r="AB31" s="86"/>
      <c r="AC31" s="125">
        <f t="shared" si="8"/>
        <v>0</v>
      </c>
      <c r="AD31" s="126"/>
      <c r="AE31" s="80"/>
      <c r="AF31" s="125">
        <f t="shared" si="9"/>
        <v>0</v>
      </c>
      <c r="AG31" s="86"/>
      <c r="AH31" s="86"/>
      <c r="AI31" s="86"/>
      <c r="AJ31" s="86"/>
      <c r="AK31" s="125">
        <f t="shared" si="10"/>
        <v>0</v>
      </c>
      <c r="AL31" s="86"/>
      <c r="AM31" s="86"/>
      <c r="AN31" s="86"/>
      <c r="AO31" s="86"/>
      <c r="AP31" s="86"/>
      <c r="AQ31" s="86"/>
      <c r="AR31" s="125">
        <f t="shared" si="1"/>
        <v>0</v>
      </c>
      <c r="AS31" s="126"/>
      <c r="AT31" s="125">
        <f t="shared" si="11"/>
        <v>0</v>
      </c>
      <c r="AU31" s="126"/>
      <c r="AV31" s="125">
        <f t="shared" si="2"/>
        <v>0</v>
      </c>
      <c r="AW31" s="126"/>
      <c r="AX31" s="126"/>
      <c r="AY31" s="126"/>
      <c r="AZ31" s="126"/>
      <c r="BA31" s="125">
        <f t="shared" si="12"/>
        <v>0</v>
      </c>
      <c r="BB31" s="126"/>
      <c r="BC31" s="125">
        <f t="shared" si="13"/>
        <v>0</v>
      </c>
      <c r="BD31" s="126"/>
      <c r="BE31" s="126"/>
      <c r="BF31" s="86"/>
      <c r="BG31" s="125">
        <f t="shared" si="3"/>
        <v>0</v>
      </c>
      <c r="BH31" s="126"/>
      <c r="BI31" s="86"/>
      <c r="BJ31" s="125">
        <f t="shared" si="14"/>
        <v>0</v>
      </c>
      <c r="BK31" s="126"/>
      <c r="BL31" s="125">
        <f t="shared" si="15"/>
        <v>0</v>
      </c>
      <c r="BM31" s="54"/>
      <c r="BN31" s="53">
        <f t="shared" si="16"/>
        <v>0</v>
      </c>
    </row>
    <row r="32" spans="1:66" ht="15.75" customHeight="1" thickBot="1">
      <c r="A32" s="6" t="s">
        <v>17</v>
      </c>
      <c r="B32" s="53">
        <f t="shared" si="4"/>
        <v>3</v>
      </c>
      <c r="C32" s="53"/>
      <c r="D32" s="80"/>
      <c r="E32" s="80"/>
      <c r="F32" s="80"/>
      <c r="G32" s="80">
        <v>1</v>
      </c>
      <c r="H32" s="80"/>
      <c r="I32" s="80"/>
      <c r="J32" s="80">
        <v>1</v>
      </c>
      <c r="K32" s="80"/>
      <c r="L32" s="80"/>
      <c r="M32" s="80"/>
      <c r="N32" s="80"/>
      <c r="O32" s="80"/>
      <c r="P32" s="75">
        <f t="shared" si="5"/>
        <v>2</v>
      </c>
      <c r="Q32" s="65">
        <v>1</v>
      </c>
      <c r="R32" s="73"/>
      <c r="S32" s="125">
        <f t="shared" si="6"/>
        <v>1</v>
      </c>
      <c r="T32" s="126"/>
      <c r="U32" s="125">
        <f t="shared" si="0"/>
        <v>0</v>
      </c>
      <c r="V32" s="126"/>
      <c r="W32" s="126"/>
      <c r="X32" s="125">
        <f t="shared" si="7"/>
        <v>0</v>
      </c>
      <c r="Y32" s="126"/>
      <c r="Z32" s="126"/>
      <c r="AA32" s="126"/>
      <c r="AB32" s="86"/>
      <c r="AC32" s="125">
        <f t="shared" si="8"/>
        <v>0</v>
      </c>
      <c r="AD32" s="126"/>
      <c r="AE32" s="80"/>
      <c r="AF32" s="125">
        <f t="shared" si="9"/>
        <v>0</v>
      </c>
      <c r="AG32" s="86"/>
      <c r="AH32" s="86"/>
      <c r="AI32" s="86"/>
      <c r="AJ32" s="86"/>
      <c r="AK32" s="125">
        <f t="shared" si="10"/>
        <v>0</v>
      </c>
      <c r="AL32" s="86"/>
      <c r="AM32" s="86"/>
      <c r="AN32" s="86"/>
      <c r="AO32" s="86"/>
      <c r="AP32" s="86"/>
      <c r="AQ32" s="86"/>
      <c r="AR32" s="125">
        <f t="shared" si="1"/>
        <v>0</v>
      </c>
      <c r="AS32" s="126"/>
      <c r="AT32" s="125">
        <f t="shared" si="11"/>
        <v>0</v>
      </c>
      <c r="AU32" s="126"/>
      <c r="AV32" s="125">
        <f t="shared" si="2"/>
        <v>0</v>
      </c>
      <c r="AW32" s="126"/>
      <c r="AX32" s="126"/>
      <c r="AY32" s="126"/>
      <c r="AZ32" s="126"/>
      <c r="BA32" s="125">
        <f t="shared" si="12"/>
        <v>0</v>
      </c>
      <c r="BB32" s="126"/>
      <c r="BC32" s="125">
        <f t="shared" si="13"/>
        <v>0</v>
      </c>
      <c r="BD32" s="126"/>
      <c r="BE32" s="126"/>
      <c r="BF32" s="86"/>
      <c r="BG32" s="125">
        <f t="shared" si="3"/>
        <v>0</v>
      </c>
      <c r="BH32" s="126"/>
      <c r="BI32" s="86"/>
      <c r="BJ32" s="125">
        <f t="shared" si="14"/>
        <v>0</v>
      </c>
      <c r="BK32" s="126"/>
      <c r="BL32" s="125">
        <f t="shared" si="15"/>
        <v>0</v>
      </c>
      <c r="BM32" s="54"/>
      <c r="BN32" s="53">
        <f t="shared" si="16"/>
        <v>0</v>
      </c>
    </row>
    <row r="33" spans="1:66" ht="15.75" customHeight="1" thickBot="1">
      <c r="A33" s="6" t="s">
        <v>107</v>
      </c>
      <c r="B33" s="53">
        <f t="shared" si="4"/>
        <v>1</v>
      </c>
      <c r="C33" s="53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75">
        <f t="shared" si="5"/>
        <v>0</v>
      </c>
      <c r="Q33" s="65"/>
      <c r="R33" s="73"/>
      <c r="S33" s="125">
        <f t="shared" si="6"/>
        <v>0</v>
      </c>
      <c r="T33" s="126"/>
      <c r="U33" s="125">
        <f t="shared" si="0"/>
        <v>0</v>
      </c>
      <c r="V33" s="126"/>
      <c r="W33" s="126"/>
      <c r="X33" s="125">
        <f t="shared" si="7"/>
        <v>0</v>
      </c>
      <c r="Y33" s="126">
        <v>1</v>
      </c>
      <c r="Z33" s="126"/>
      <c r="AA33" s="126"/>
      <c r="AB33" s="86"/>
      <c r="AC33" s="125">
        <f t="shared" si="8"/>
        <v>1</v>
      </c>
      <c r="AD33" s="126"/>
      <c r="AE33" s="80"/>
      <c r="AF33" s="125">
        <f t="shared" si="9"/>
        <v>0</v>
      </c>
      <c r="AG33" s="86"/>
      <c r="AH33" s="86"/>
      <c r="AI33" s="86"/>
      <c r="AJ33" s="86"/>
      <c r="AK33" s="125">
        <f t="shared" si="10"/>
        <v>0</v>
      </c>
      <c r="AL33" s="86"/>
      <c r="AM33" s="86"/>
      <c r="AN33" s="86"/>
      <c r="AO33" s="86"/>
      <c r="AP33" s="86"/>
      <c r="AQ33" s="86"/>
      <c r="AR33" s="125">
        <f t="shared" si="1"/>
        <v>0</v>
      </c>
      <c r="AS33" s="126"/>
      <c r="AT33" s="125">
        <f t="shared" si="11"/>
        <v>0</v>
      </c>
      <c r="AU33" s="126"/>
      <c r="AV33" s="125">
        <f t="shared" si="2"/>
        <v>0</v>
      </c>
      <c r="AW33" s="126"/>
      <c r="AX33" s="126"/>
      <c r="AY33" s="126"/>
      <c r="AZ33" s="126"/>
      <c r="BA33" s="125">
        <f t="shared" si="12"/>
        <v>0</v>
      </c>
      <c r="BB33" s="126"/>
      <c r="BC33" s="125">
        <f t="shared" si="13"/>
        <v>0</v>
      </c>
      <c r="BD33" s="126"/>
      <c r="BE33" s="126"/>
      <c r="BF33" s="86"/>
      <c r="BG33" s="125">
        <f t="shared" si="3"/>
        <v>0</v>
      </c>
      <c r="BH33" s="126"/>
      <c r="BI33" s="86"/>
      <c r="BJ33" s="125">
        <f t="shared" si="14"/>
        <v>0</v>
      </c>
      <c r="BK33" s="126"/>
      <c r="BL33" s="125">
        <f t="shared" si="15"/>
        <v>0</v>
      </c>
      <c r="BM33" s="54"/>
      <c r="BN33" s="53">
        <f t="shared" si="16"/>
        <v>0</v>
      </c>
    </row>
    <row r="34" spans="1:66" ht="15.75" customHeight="1" thickBot="1">
      <c r="A34" s="6" t="s">
        <v>19</v>
      </c>
      <c r="B34" s="53">
        <f t="shared" si="4"/>
        <v>0</v>
      </c>
      <c r="C34" s="53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75">
        <f t="shared" si="5"/>
        <v>0</v>
      </c>
      <c r="Q34" s="65"/>
      <c r="R34" s="73"/>
      <c r="S34" s="125">
        <f t="shared" si="6"/>
        <v>0</v>
      </c>
      <c r="T34" s="126"/>
      <c r="U34" s="125">
        <f t="shared" ref="U34:U65" si="17">SUM(T34:T34)</f>
        <v>0</v>
      </c>
      <c r="V34" s="126"/>
      <c r="W34" s="126"/>
      <c r="X34" s="125">
        <f t="shared" si="7"/>
        <v>0</v>
      </c>
      <c r="Y34" s="126"/>
      <c r="Z34" s="126"/>
      <c r="AA34" s="126"/>
      <c r="AB34" s="86"/>
      <c r="AC34" s="125">
        <f t="shared" si="8"/>
        <v>0</v>
      </c>
      <c r="AD34" s="126"/>
      <c r="AE34" s="80"/>
      <c r="AF34" s="125">
        <f t="shared" si="9"/>
        <v>0</v>
      </c>
      <c r="AG34" s="86"/>
      <c r="AH34" s="86"/>
      <c r="AI34" s="86"/>
      <c r="AJ34" s="86"/>
      <c r="AK34" s="125">
        <f t="shared" si="10"/>
        <v>0</v>
      </c>
      <c r="AL34" s="86"/>
      <c r="AM34" s="86"/>
      <c r="AN34" s="86"/>
      <c r="AO34" s="86"/>
      <c r="AP34" s="86"/>
      <c r="AQ34" s="86"/>
      <c r="AR34" s="125">
        <f t="shared" ref="AR34:AR65" si="18">SUM(AL34:AQ34)</f>
        <v>0</v>
      </c>
      <c r="AS34" s="126"/>
      <c r="AT34" s="125">
        <f t="shared" si="11"/>
        <v>0</v>
      </c>
      <c r="AU34" s="126"/>
      <c r="AV34" s="125">
        <f t="shared" ref="AV34:AV65" si="19">SUM(AU34:AU34)</f>
        <v>0</v>
      </c>
      <c r="AW34" s="126"/>
      <c r="AX34" s="126"/>
      <c r="AY34" s="126"/>
      <c r="AZ34" s="126"/>
      <c r="BA34" s="125">
        <f t="shared" si="12"/>
        <v>0</v>
      </c>
      <c r="BB34" s="126"/>
      <c r="BC34" s="125">
        <f t="shared" si="13"/>
        <v>0</v>
      </c>
      <c r="BD34" s="126"/>
      <c r="BE34" s="126"/>
      <c r="BF34" s="86"/>
      <c r="BG34" s="125">
        <f t="shared" ref="BG34:BG65" si="20">SUM(BD34:BF34)</f>
        <v>0</v>
      </c>
      <c r="BH34" s="126"/>
      <c r="BI34" s="86"/>
      <c r="BJ34" s="125">
        <f t="shared" si="14"/>
        <v>0</v>
      </c>
      <c r="BK34" s="126"/>
      <c r="BL34" s="125">
        <f t="shared" si="15"/>
        <v>0</v>
      </c>
      <c r="BM34" s="54"/>
      <c r="BN34" s="53">
        <f t="shared" si="16"/>
        <v>0</v>
      </c>
    </row>
    <row r="35" spans="1:66" ht="15.75" customHeight="1" thickBot="1">
      <c r="A35" s="6" t="s">
        <v>20</v>
      </c>
      <c r="B35" s="53">
        <f t="shared" si="4"/>
        <v>0</v>
      </c>
      <c r="C35" s="53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75">
        <f t="shared" si="5"/>
        <v>0</v>
      </c>
      <c r="Q35" s="65"/>
      <c r="R35" s="73"/>
      <c r="S35" s="125">
        <f t="shared" si="6"/>
        <v>0</v>
      </c>
      <c r="T35" s="126"/>
      <c r="U35" s="125">
        <f t="shared" si="17"/>
        <v>0</v>
      </c>
      <c r="V35" s="126"/>
      <c r="W35" s="126"/>
      <c r="X35" s="125">
        <f t="shared" si="7"/>
        <v>0</v>
      </c>
      <c r="Y35" s="126"/>
      <c r="Z35" s="126"/>
      <c r="AA35" s="126"/>
      <c r="AB35" s="86"/>
      <c r="AC35" s="125">
        <f t="shared" si="8"/>
        <v>0</v>
      </c>
      <c r="AD35" s="126"/>
      <c r="AE35" s="80"/>
      <c r="AF35" s="125">
        <f t="shared" si="9"/>
        <v>0</v>
      </c>
      <c r="AG35" s="86"/>
      <c r="AH35" s="86"/>
      <c r="AI35" s="86"/>
      <c r="AJ35" s="86"/>
      <c r="AK35" s="125">
        <f t="shared" si="10"/>
        <v>0</v>
      </c>
      <c r="AL35" s="86"/>
      <c r="AM35" s="86"/>
      <c r="AN35" s="86"/>
      <c r="AO35" s="86"/>
      <c r="AP35" s="86"/>
      <c r="AQ35" s="86"/>
      <c r="AR35" s="125">
        <f t="shared" si="18"/>
        <v>0</v>
      </c>
      <c r="AS35" s="126"/>
      <c r="AT35" s="125">
        <f t="shared" si="11"/>
        <v>0</v>
      </c>
      <c r="AU35" s="126"/>
      <c r="AV35" s="125">
        <f t="shared" si="19"/>
        <v>0</v>
      </c>
      <c r="AW35" s="126"/>
      <c r="AX35" s="126"/>
      <c r="AY35" s="126"/>
      <c r="AZ35" s="126"/>
      <c r="BA35" s="125">
        <f t="shared" si="12"/>
        <v>0</v>
      </c>
      <c r="BB35" s="126"/>
      <c r="BC35" s="125">
        <f t="shared" si="13"/>
        <v>0</v>
      </c>
      <c r="BD35" s="126"/>
      <c r="BE35" s="126"/>
      <c r="BF35" s="86"/>
      <c r="BG35" s="125">
        <f t="shared" si="20"/>
        <v>0</v>
      </c>
      <c r="BH35" s="126"/>
      <c r="BI35" s="86"/>
      <c r="BJ35" s="125">
        <f t="shared" si="14"/>
        <v>0</v>
      </c>
      <c r="BK35" s="126"/>
      <c r="BL35" s="125">
        <f t="shared" si="15"/>
        <v>0</v>
      </c>
      <c r="BM35" s="54"/>
      <c r="BN35" s="53">
        <f t="shared" si="16"/>
        <v>0</v>
      </c>
    </row>
    <row r="36" spans="1:66" ht="15.75" customHeight="1" thickBot="1">
      <c r="A36" s="6" t="s">
        <v>21</v>
      </c>
      <c r="B36" s="53">
        <f t="shared" si="4"/>
        <v>9</v>
      </c>
      <c r="C36" s="53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75">
        <f t="shared" si="5"/>
        <v>0</v>
      </c>
      <c r="Q36" s="65"/>
      <c r="R36" s="73"/>
      <c r="S36" s="125">
        <f t="shared" si="6"/>
        <v>0</v>
      </c>
      <c r="T36" s="126"/>
      <c r="U36" s="125">
        <f t="shared" si="17"/>
        <v>0</v>
      </c>
      <c r="V36" s="126"/>
      <c r="W36" s="126"/>
      <c r="X36" s="125">
        <f t="shared" si="7"/>
        <v>0</v>
      </c>
      <c r="Y36" s="126">
        <v>2</v>
      </c>
      <c r="Z36" s="126"/>
      <c r="AA36" s="126"/>
      <c r="AB36" s="86"/>
      <c r="AC36" s="125">
        <f t="shared" si="8"/>
        <v>2</v>
      </c>
      <c r="AD36" s="126"/>
      <c r="AE36" s="80"/>
      <c r="AF36" s="125">
        <f t="shared" si="9"/>
        <v>0</v>
      </c>
      <c r="AG36" s="86">
        <v>1</v>
      </c>
      <c r="AH36" s="86"/>
      <c r="AI36" s="86"/>
      <c r="AJ36" s="86"/>
      <c r="AK36" s="125">
        <f t="shared" si="10"/>
        <v>1</v>
      </c>
      <c r="AL36" s="86"/>
      <c r="AM36" s="86">
        <v>2</v>
      </c>
      <c r="AN36" s="86"/>
      <c r="AO36" s="86"/>
      <c r="AP36" s="86"/>
      <c r="AQ36" s="86"/>
      <c r="AR36" s="125">
        <f t="shared" si="18"/>
        <v>2</v>
      </c>
      <c r="AS36" s="126">
        <v>1</v>
      </c>
      <c r="AT36" s="125">
        <f t="shared" si="11"/>
        <v>1</v>
      </c>
      <c r="AU36" s="126"/>
      <c r="AV36" s="125">
        <f t="shared" si="19"/>
        <v>0</v>
      </c>
      <c r="AW36" s="126"/>
      <c r="AX36" s="126"/>
      <c r="AY36" s="126"/>
      <c r="AZ36" s="126"/>
      <c r="BA36" s="125">
        <f t="shared" si="12"/>
        <v>0</v>
      </c>
      <c r="BB36" s="126"/>
      <c r="BC36" s="125">
        <f t="shared" si="13"/>
        <v>0</v>
      </c>
      <c r="BD36" s="126"/>
      <c r="BE36" s="126"/>
      <c r="BF36" s="86"/>
      <c r="BG36" s="125">
        <f t="shared" si="20"/>
        <v>0</v>
      </c>
      <c r="BH36" s="126">
        <v>1</v>
      </c>
      <c r="BI36" s="86"/>
      <c r="BJ36" s="125">
        <f t="shared" si="14"/>
        <v>1</v>
      </c>
      <c r="BK36" s="126">
        <v>1</v>
      </c>
      <c r="BL36" s="125">
        <f t="shared" si="15"/>
        <v>1</v>
      </c>
      <c r="BM36" s="54">
        <v>1</v>
      </c>
      <c r="BN36" s="53">
        <f t="shared" si="16"/>
        <v>1</v>
      </c>
    </row>
    <row r="37" spans="1:66" ht="15.75" customHeight="1" thickBot="1">
      <c r="A37" s="6" t="s">
        <v>22</v>
      </c>
      <c r="B37" s="53">
        <f t="shared" si="4"/>
        <v>0</v>
      </c>
      <c r="C37" s="53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75">
        <f t="shared" si="5"/>
        <v>0</v>
      </c>
      <c r="Q37" s="65"/>
      <c r="R37" s="73"/>
      <c r="S37" s="125">
        <f t="shared" si="6"/>
        <v>0</v>
      </c>
      <c r="T37" s="126"/>
      <c r="U37" s="125">
        <f t="shared" si="17"/>
        <v>0</v>
      </c>
      <c r="V37" s="126"/>
      <c r="W37" s="126"/>
      <c r="X37" s="125">
        <f t="shared" si="7"/>
        <v>0</v>
      </c>
      <c r="Y37" s="126"/>
      <c r="Z37" s="126"/>
      <c r="AA37" s="126"/>
      <c r="AB37" s="86"/>
      <c r="AC37" s="125">
        <f t="shared" si="8"/>
        <v>0</v>
      </c>
      <c r="AD37" s="126"/>
      <c r="AE37" s="80"/>
      <c r="AF37" s="125">
        <f t="shared" si="9"/>
        <v>0</v>
      </c>
      <c r="AG37" s="86"/>
      <c r="AH37" s="86"/>
      <c r="AI37" s="86"/>
      <c r="AJ37" s="86"/>
      <c r="AK37" s="125">
        <f t="shared" si="10"/>
        <v>0</v>
      </c>
      <c r="AL37" s="86"/>
      <c r="AM37" s="86"/>
      <c r="AN37" s="86"/>
      <c r="AO37" s="86"/>
      <c r="AP37" s="86"/>
      <c r="AQ37" s="86"/>
      <c r="AR37" s="125">
        <f t="shared" si="18"/>
        <v>0</v>
      </c>
      <c r="AS37" s="126"/>
      <c r="AT37" s="125">
        <f t="shared" si="11"/>
        <v>0</v>
      </c>
      <c r="AU37" s="126"/>
      <c r="AV37" s="125">
        <f t="shared" si="19"/>
        <v>0</v>
      </c>
      <c r="AW37" s="126"/>
      <c r="AX37" s="126"/>
      <c r="AY37" s="126"/>
      <c r="AZ37" s="126"/>
      <c r="BA37" s="125">
        <f t="shared" si="12"/>
        <v>0</v>
      </c>
      <c r="BB37" s="126"/>
      <c r="BC37" s="125">
        <f t="shared" si="13"/>
        <v>0</v>
      </c>
      <c r="BD37" s="126"/>
      <c r="BE37" s="126"/>
      <c r="BF37" s="86"/>
      <c r="BG37" s="125">
        <f t="shared" si="20"/>
        <v>0</v>
      </c>
      <c r="BH37" s="126"/>
      <c r="BI37" s="86"/>
      <c r="BJ37" s="125">
        <f t="shared" si="14"/>
        <v>0</v>
      </c>
      <c r="BK37" s="126"/>
      <c r="BL37" s="125">
        <f t="shared" si="15"/>
        <v>0</v>
      </c>
      <c r="BM37" s="54"/>
      <c r="BN37" s="53">
        <f t="shared" si="16"/>
        <v>0</v>
      </c>
    </row>
    <row r="38" spans="1:66" ht="15.75" customHeight="1" thickBot="1">
      <c r="A38" s="7" t="s">
        <v>37</v>
      </c>
      <c r="B38" s="53">
        <f t="shared" si="4"/>
        <v>0</v>
      </c>
      <c r="C38" s="53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75">
        <f t="shared" si="5"/>
        <v>0</v>
      </c>
      <c r="Q38" s="65"/>
      <c r="R38" s="73"/>
      <c r="S38" s="125">
        <f t="shared" si="6"/>
        <v>0</v>
      </c>
      <c r="T38" s="126"/>
      <c r="U38" s="125">
        <f t="shared" si="17"/>
        <v>0</v>
      </c>
      <c r="V38" s="126"/>
      <c r="W38" s="126"/>
      <c r="X38" s="125">
        <f t="shared" si="7"/>
        <v>0</v>
      </c>
      <c r="Y38" s="126"/>
      <c r="Z38" s="126"/>
      <c r="AA38" s="126"/>
      <c r="AB38" s="86"/>
      <c r="AC38" s="125">
        <f t="shared" si="8"/>
        <v>0</v>
      </c>
      <c r="AD38" s="126"/>
      <c r="AE38" s="80"/>
      <c r="AF38" s="125">
        <f t="shared" si="9"/>
        <v>0</v>
      </c>
      <c r="AG38" s="86"/>
      <c r="AH38" s="86"/>
      <c r="AI38" s="86"/>
      <c r="AJ38" s="86"/>
      <c r="AK38" s="125">
        <f t="shared" si="10"/>
        <v>0</v>
      </c>
      <c r="AL38" s="86"/>
      <c r="AM38" s="86"/>
      <c r="AN38" s="86"/>
      <c r="AO38" s="86"/>
      <c r="AP38" s="86"/>
      <c r="AQ38" s="86"/>
      <c r="AR38" s="125">
        <f t="shared" si="18"/>
        <v>0</v>
      </c>
      <c r="AS38" s="126"/>
      <c r="AT38" s="125">
        <f t="shared" si="11"/>
        <v>0</v>
      </c>
      <c r="AU38" s="126"/>
      <c r="AV38" s="125">
        <f t="shared" si="19"/>
        <v>0</v>
      </c>
      <c r="AW38" s="126"/>
      <c r="AX38" s="126"/>
      <c r="AY38" s="126"/>
      <c r="AZ38" s="126"/>
      <c r="BA38" s="125">
        <f t="shared" si="12"/>
        <v>0</v>
      </c>
      <c r="BB38" s="126"/>
      <c r="BC38" s="125">
        <f t="shared" si="13"/>
        <v>0</v>
      </c>
      <c r="BD38" s="126"/>
      <c r="BE38" s="126"/>
      <c r="BF38" s="86"/>
      <c r="BG38" s="125">
        <f t="shared" si="20"/>
        <v>0</v>
      </c>
      <c r="BH38" s="126"/>
      <c r="BI38" s="86"/>
      <c r="BJ38" s="125">
        <f t="shared" si="14"/>
        <v>0</v>
      </c>
      <c r="BK38" s="126"/>
      <c r="BL38" s="125">
        <f t="shared" si="15"/>
        <v>0</v>
      </c>
      <c r="BM38" s="54"/>
      <c r="BN38" s="53">
        <f t="shared" si="16"/>
        <v>0</v>
      </c>
    </row>
    <row r="39" spans="1:66" ht="15.75" customHeight="1" thickBot="1">
      <c r="A39" s="6" t="s">
        <v>23</v>
      </c>
      <c r="B39" s="53">
        <f t="shared" si="4"/>
        <v>0</v>
      </c>
      <c r="C39" s="53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75">
        <f>SUM(D39:O39)</f>
        <v>0</v>
      </c>
      <c r="Q39" s="65"/>
      <c r="R39" s="73"/>
      <c r="S39" s="125">
        <f t="shared" si="6"/>
        <v>0</v>
      </c>
      <c r="T39" s="126"/>
      <c r="U39" s="125">
        <f t="shared" si="17"/>
        <v>0</v>
      </c>
      <c r="V39" s="126"/>
      <c r="W39" s="126"/>
      <c r="X39" s="125">
        <f t="shared" si="7"/>
        <v>0</v>
      </c>
      <c r="Y39" s="126"/>
      <c r="Z39" s="126"/>
      <c r="AA39" s="126"/>
      <c r="AB39" s="86"/>
      <c r="AC39" s="125">
        <f t="shared" si="8"/>
        <v>0</v>
      </c>
      <c r="AD39" s="126"/>
      <c r="AE39" s="80"/>
      <c r="AF39" s="125">
        <f t="shared" si="9"/>
        <v>0</v>
      </c>
      <c r="AG39" s="86"/>
      <c r="AH39" s="86"/>
      <c r="AI39" s="86"/>
      <c r="AJ39" s="86"/>
      <c r="AK39" s="125">
        <f t="shared" si="10"/>
        <v>0</v>
      </c>
      <c r="AL39" s="86"/>
      <c r="AM39" s="86"/>
      <c r="AN39" s="86"/>
      <c r="AO39" s="86"/>
      <c r="AP39" s="86"/>
      <c r="AQ39" s="86"/>
      <c r="AR39" s="125">
        <f t="shared" si="18"/>
        <v>0</v>
      </c>
      <c r="AS39" s="126"/>
      <c r="AT39" s="125">
        <f t="shared" si="11"/>
        <v>0</v>
      </c>
      <c r="AU39" s="126"/>
      <c r="AV39" s="125">
        <f t="shared" si="19"/>
        <v>0</v>
      </c>
      <c r="AW39" s="126"/>
      <c r="AX39" s="126"/>
      <c r="AY39" s="126"/>
      <c r="AZ39" s="126"/>
      <c r="BA39" s="125">
        <f t="shared" si="12"/>
        <v>0</v>
      </c>
      <c r="BB39" s="126"/>
      <c r="BC39" s="125">
        <f t="shared" si="13"/>
        <v>0</v>
      </c>
      <c r="BD39" s="126"/>
      <c r="BE39" s="126"/>
      <c r="BF39" s="86"/>
      <c r="BG39" s="125">
        <f t="shared" si="20"/>
        <v>0</v>
      </c>
      <c r="BH39" s="126"/>
      <c r="BI39" s="86"/>
      <c r="BJ39" s="125">
        <f t="shared" si="14"/>
        <v>0</v>
      </c>
      <c r="BK39" s="126"/>
      <c r="BL39" s="125">
        <f t="shared" si="15"/>
        <v>0</v>
      </c>
      <c r="BM39" s="54"/>
      <c r="BN39" s="53">
        <f t="shared" si="16"/>
        <v>0</v>
      </c>
    </row>
    <row r="40" spans="1:66" ht="15.75" customHeight="1" thickBot="1">
      <c r="A40" s="6" t="s">
        <v>118</v>
      </c>
      <c r="B40" s="53">
        <f t="shared" si="4"/>
        <v>2</v>
      </c>
      <c r="C40" s="53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75">
        <f t="shared" si="5"/>
        <v>0</v>
      </c>
      <c r="Q40" s="65"/>
      <c r="R40" s="73"/>
      <c r="S40" s="125">
        <f t="shared" si="6"/>
        <v>0</v>
      </c>
      <c r="T40" s="126"/>
      <c r="U40" s="125">
        <f t="shared" si="17"/>
        <v>0</v>
      </c>
      <c r="V40" s="126"/>
      <c r="W40" s="126"/>
      <c r="X40" s="125">
        <f t="shared" si="7"/>
        <v>0</v>
      </c>
      <c r="Y40" s="126"/>
      <c r="Z40" s="126"/>
      <c r="AA40" s="126"/>
      <c r="AB40" s="86"/>
      <c r="AC40" s="125">
        <f t="shared" si="8"/>
        <v>0</v>
      </c>
      <c r="AD40" s="126"/>
      <c r="AE40" s="80"/>
      <c r="AF40" s="125">
        <f t="shared" si="9"/>
        <v>0</v>
      </c>
      <c r="AG40" s="86"/>
      <c r="AH40" s="86"/>
      <c r="AI40" s="86"/>
      <c r="AJ40" s="86"/>
      <c r="AK40" s="125">
        <f t="shared" si="10"/>
        <v>0</v>
      </c>
      <c r="AL40" s="86"/>
      <c r="AM40" s="86"/>
      <c r="AN40" s="86"/>
      <c r="AO40" s="86"/>
      <c r="AP40" s="86"/>
      <c r="AQ40" s="86">
        <v>2</v>
      </c>
      <c r="AR40" s="125">
        <f t="shared" si="18"/>
        <v>2</v>
      </c>
      <c r="AS40" s="126"/>
      <c r="AT40" s="125">
        <f t="shared" si="11"/>
        <v>0</v>
      </c>
      <c r="AU40" s="126"/>
      <c r="AV40" s="125">
        <f t="shared" si="19"/>
        <v>0</v>
      </c>
      <c r="AW40" s="126"/>
      <c r="AX40" s="126"/>
      <c r="AY40" s="126"/>
      <c r="AZ40" s="126"/>
      <c r="BA40" s="125">
        <f t="shared" si="12"/>
        <v>0</v>
      </c>
      <c r="BB40" s="126"/>
      <c r="BC40" s="125">
        <f t="shared" si="13"/>
        <v>0</v>
      </c>
      <c r="BD40" s="126"/>
      <c r="BE40" s="126"/>
      <c r="BF40" s="86"/>
      <c r="BG40" s="125">
        <f t="shared" si="20"/>
        <v>0</v>
      </c>
      <c r="BH40" s="126"/>
      <c r="BI40" s="86"/>
      <c r="BJ40" s="125">
        <f t="shared" si="14"/>
        <v>0</v>
      </c>
      <c r="BK40" s="126"/>
      <c r="BL40" s="125">
        <f t="shared" si="15"/>
        <v>0</v>
      </c>
      <c r="BM40" s="54"/>
      <c r="BN40" s="53">
        <f t="shared" si="16"/>
        <v>0</v>
      </c>
    </row>
    <row r="41" spans="1:66" ht="15.75" customHeight="1" thickBot="1">
      <c r="A41" s="6" t="s">
        <v>96</v>
      </c>
      <c r="B41" s="53">
        <f t="shared" si="4"/>
        <v>0</v>
      </c>
      <c r="C41" s="53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75">
        <f t="shared" si="5"/>
        <v>0</v>
      </c>
      <c r="Q41" s="65"/>
      <c r="R41" s="73"/>
      <c r="S41" s="125">
        <f t="shared" si="6"/>
        <v>0</v>
      </c>
      <c r="T41" s="126"/>
      <c r="U41" s="125">
        <f t="shared" si="17"/>
        <v>0</v>
      </c>
      <c r="V41" s="126"/>
      <c r="W41" s="126"/>
      <c r="X41" s="125">
        <f t="shared" si="7"/>
        <v>0</v>
      </c>
      <c r="Y41" s="126"/>
      <c r="Z41" s="126"/>
      <c r="AA41" s="126"/>
      <c r="AB41" s="86"/>
      <c r="AC41" s="125">
        <f t="shared" si="8"/>
        <v>0</v>
      </c>
      <c r="AD41" s="126"/>
      <c r="AE41" s="80"/>
      <c r="AF41" s="125">
        <f t="shared" si="9"/>
        <v>0</v>
      </c>
      <c r="AG41" s="86"/>
      <c r="AH41" s="86"/>
      <c r="AI41" s="86"/>
      <c r="AJ41" s="86"/>
      <c r="AK41" s="125">
        <f t="shared" si="10"/>
        <v>0</v>
      </c>
      <c r="AL41" s="86"/>
      <c r="AM41" s="86"/>
      <c r="AN41" s="86"/>
      <c r="AO41" s="86"/>
      <c r="AP41" s="86"/>
      <c r="AQ41" s="86"/>
      <c r="AR41" s="125">
        <f t="shared" si="18"/>
        <v>0</v>
      </c>
      <c r="AS41" s="126"/>
      <c r="AT41" s="125">
        <f t="shared" si="11"/>
        <v>0</v>
      </c>
      <c r="AU41" s="126"/>
      <c r="AV41" s="125">
        <f t="shared" si="19"/>
        <v>0</v>
      </c>
      <c r="AW41" s="126"/>
      <c r="AX41" s="126"/>
      <c r="AY41" s="126"/>
      <c r="AZ41" s="126"/>
      <c r="BA41" s="125">
        <f t="shared" si="12"/>
        <v>0</v>
      </c>
      <c r="BB41" s="126"/>
      <c r="BC41" s="125">
        <f t="shared" si="13"/>
        <v>0</v>
      </c>
      <c r="BD41" s="126"/>
      <c r="BE41" s="126"/>
      <c r="BF41" s="86"/>
      <c r="BG41" s="125">
        <f t="shared" si="20"/>
        <v>0</v>
      </c>
      <c r="BH41" s="126"/>
      <c r="BI41" s="86"/>
      <c r="BJ41" s="125">
        <f t="shared" si="14"/>
        <v>0</v>
      </c>
      <c r="BK41" s="126"/>
      <c r="BL41" s="125">
        <f t="shared" si="15"/>
        <v>0</v>
      </c>
      <c r="BM41" s="54"/>
      <c r="BN41" s="53">
        <f t="shared" si="16"/>
        <v>0</v>
      </c>
    </row>
    <row r="42" spans="1:66" ht="15.75" customHeight="1" thickBot="1">
      <c r="A42" s="6" t="s">
        <v>25</v>
      </c>
      <c r="B42" s="53">
        <f t="shared" si="4"/>
        <v>219</v>
      </c>
      <c r="C42" s="53"/>
      <c r="D42" s="80"/>
      <c r="E42" s="80">
        <v>4</v>
      </c>
      <c r="F42" s="80"/>
      <c r="G42" s="80">
        <v>1</v>
      </c>
      <c r="H42" s="80"/>
      <c r="I42" s="80"/>
      <c r="J42" s="80"/>
      <c r="K42" s="80"/>
      <c r="L42" s="80"/>
      <c r="M42" s="80"/>
      <c r="N42" s="80"/>
      <c r="O42" s="80"/>
      <c r="P42" s="75">
        <f t="shared" si="5"/>
        <v>5</v>
      </c>
      <c r="Q42" s="65">
        <v>34</v>
      </c>
      <c r="R42" s="73"/>
      <c r="S42" s="125">
        <f t="shared" si="6"/>
        <v>34</v>
      </c>
      <c r="T42" s="126"/>
      <c r="U42" s="125">
        <f t="shared" si="17"/>
        <v>0</v>
      </c>
      <c r="V42" s="126"/>
      <c r="W42" s="126"/>
      <c r="X42" s="125">
        <f t="shared" si="7"/>
        <v>0</v>
      </c>
      <c r="Y42" s="126"/>
      <c r="Z42" s="126">
        <v>38</v>
      </c>
      <c r="AA42" s="126"/>
      <c r="AB42" s="86">
        <v>1</v>
      </c>
      <c r="AC42" s="125">
        <f t="shared" si="8"/>
        <v>39</v>
      </c>
      <c r="AD42" s="126"/>
      <c r="AE42" s="80"/>
      <c r="AF42" s="125">
        <f t="shared" si="9"/>
        <v>0</v>
      </c>
      <c r="AG42" s="86"/>
      <c r="AH42" s="86">
        <v>4</v>
      </c>
      <c r="AI42" s="86"/>
      <c r="AJ42" s="86">
        <v>5</v>
      </c>
      <c r="AK42" s="125">
        <f t="shared" si="10"/>
        <v>9</v>
      </c>
      <c r="AL42" s="86"/>
      <c r="AM42" s="86"/>
      <c r="AN42" s="86"/>
      <c r="AO42" s="86">
        <v>4</v>
      </c>
      <c r="AP42" s="86">
        <v>30</v>
      </c>
      <c r="AQ42" s="86">
        <v>32</v>
      </c>
      <c r="AR42" s="125">
        <f t="shared" si="18"/>
        <v>66</v>
      </c>
      <c r="AS42" s="126"/>
      <c r="AT42" s="125">
        <f t="shared" si="11"/>
        <v>0</v>
      </c>
      <c r="AU42" s="126"/>
      <c r="AV42" s="125">
        <f t="shared" si="19"/>
        <v>0</v>
      </c>
      <c r="AW42" s="126">
        <v>41</v>
      </c>
      <c r="AX42" s="126"/>
      <c r="AY42" s="126"/>
      <c r="AZ42" s="126"/>
      <c r="BA42" s="125">
        <f t="shared" si="12"/>
        <v>41</v>
      </c>
      <c r="BB42" s="126"/>
      <c r="BC42" s="125">
        <f t="shared" si="13"/>
        <v>0</v>
      </c>
      <c r="BD42" s="126"/>
      <c r="BE42" s="126"/>
      <c r="BF42" s="86">
        <v>25</v>
      </c>
      <c r="BG42" s="125">
        <f t="shared" si="20"/>
        <v>25</v>
      </c>
      <c r="BH42" s="126"/>
      <c r="BI42" s="86"/>
      <c r="BJ42" s="125">
        <f t="shared" si="14"/>
        <v>0</v>
      </c>
      <c r="BK42" s="126"/>
      <c r="BL42" s="125">
        <f t="shared" si="15"/>
        <v>0</v>
      </c>
      <c r="BM42" s="54"/>
      <c r="BN42" s="53">
        <f t="shared" si="16"/>
        <v>0</v>
      </c>
    </row>
    <row r="43" spans="1:66" ht="15.75" customHeight="1" thickBot="1">
      <c r="A43" s="7" t="s">
        <v>24</v>
      </c>
      <c r="B43" s="53">
        <f t="shared" si="4"/>
        <v>0</v>
      </c>
      <c r="C43" s="53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75">
        <f t="shared" si="5"/>
        <v>0</v>
      </c>
      <c r="Q43" s="65"/>
      <c r="R43" s="73"/>
      <c r="S43" s="125">
        <f t="shared" si="6"/>
        <v>0</v>
      </c>
      <c r="T43" s="126"/>
      <c r="U43" s="125">
        <f t="shared" si="17"/>
        <v>0</v>
      </c>
      <c r="V43" s="126"/>
      <c r="W43" s="126"/>
      <c r="X43" s="125">
        <f t="shared" si="7"/>
        <v>0</v>
      </c>
      <c r="Y43" s="126"/>
      <c r="Z43" s="126"/>
      <c r="AA43" s="126"/>
      <c r="AB43" s="86"/>
      <c r="AC43" s="125">
        <f t="shared" si="8"/>
        <v>0</v>
      </c>
      <c r="AD43" s="126"/>
      <c r="AE43" s="80"/>
      <c r="AF43" s="125">
        <f t="shared" si="9"/>
        <v>0</v>
      </c>
      <c r="AG43" s="86"/>
      <c r="AH43" s="86"/>
      <c r="AI43" s="86"/>
      <c r="AJ43" s="86"/>
      <c r="AK43" s="125">
        <f t="shared" si="10"/>
        <v>0</v>
      </c>
      <c r="AL43" s="86"/>
      <c r="AM43" s="86"/>
      <c r="AN43" s="86"/>
      <c r="AO43" s="86"/>
      <c r="AP43" s="86"/>
      <c r="AQ43" s="86"/>
      <c r="AR43" s="125">
        <f t="shared" si="18"/>
        <v>0</v>
      </c>
      <c r="AS43" s="126"/>
      <c r="AT43" s="125">
        <f t="shared" si="11"/>
        <v>0</v>
      </c>
      <c r="AU43" s="126"/>
      <c r="AV43" s="125">
        <f t="shared" si="19"/>
        <v>0</v>
      </c>
      <c r="AW43" s="126"/>
      <c r="AX43" s="126"/>
      <c r="AY43" s="126"/>
      <c r="AZ43" s="126"/>
      <c r="BA43" s="125">
        <f t="shared" si="12"/>
        <v>0</v>
      </c>
      <c r="BB43" s="126"/>
      <c r="BC43" s="125">
        <f t="shared" si="13"/>
        <v>0</v>
      </c>
      <c r="BD43" s="126"/>
      <c r="BE43" s="126"/>
      <c r="BF43" s="86"/>
      <c r="BG43" s="125">
        <f t="shared" si="20"/>
        <v>0</v>
      </c>
      <c r="BH43" s="126"/>
      <c r="BI43" s="86"/>
      <c r="BJ43" s="125">
        <f t="shared" si="14"/>
        <v>0</v>
      </c>
      <c r="BK43" s="126"/>
      <c r="BL43" s="125">
        <f t="shared" si="15"/>
        <v>0</v>
      </c>
      <c r="BM43" s="54"/>
      <c r="BN43" s="53">
        <f t="shared" si="16"/>
        <v>0</v>
      </c>
    </row>
    <row r="44" spans="1:66" ht="15.75" customHeight="1" thickBot="1">
      <c r="A44" s="7" t="s">
        <v>39</v>
      </c>
      <c r="B44" s="53">
        <f t="shared" si="4"/>
        <v>5</v>
      </c>
      <c r="C44" s="53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75">
        <f t="shared" si="5"/>
        <v>0</v>
      </c>
      <c r="Q44" s="65"/>
      <c r="R44" s="73"/>
      <c r="S44" s="125">
        <f t="shared" si="6"/>
        <v>0</v>
      </c>
      <c r="T44" s="126"/>
      <c r="U44" s="125">
        <f t="shared" si="17"/>
        <v>0</v>
      </c>
      <c r="V44" s="126"/>
      <c r="W44" s="126"/>
      <c r="X44" s="125">
        <f t="shared" si="7"/>
        <v>0</v>
      </c>
      <c r="Y44" s="126"/>
      <c r="Z44" s="126"/>
      <c r="AA44" s="126"/>
      <c r="AB44" s="86"/>
      <c r="AC44" s="125">
        <f t="shared" si="8"/>
        <v>0</v>
      </c>
      <c r="AD44" s="126"/>
      <c r="AE44" s="80"/>
      <c r="AF44" s="125">
        <f t="shared" si="9"/>
        <v>0</v>
      </c>
      <c r="AG44" s="86"/>
      <c r="AH44" s="86"/>
      <c r="AI44" s="86"/>
      <c r="AJ44" s="86">
        <v>3</v>
      </c>
      <c r="AK44" s="125">
        <f t="shared" si="10"/>
        <v>3</v>
      </c>
      <c r="AL44" s="86"/>
      <c r="AM44" s="86"/>
      <c r="AN44" s="86"/>
      <c r="AO44" s="86"/>
      <c r="AP44" s="86"/>
      <c r="AQ44" s="86"/>
      <c r="AR44" s="125">
        <f t="shared" si="18"/>
        <v>0</v>
      </c>
      <c r="AS44" s="126"/>
      <c r="AT44" s="125">
        <f t="shared" si="11"/>
        <v>0</v>
      </c>
      <c r="AU44" s="126"/>
      <c r="AV44" s="125">
        <f t="shared" si="19"/>
        <v>0</v>
      </c>
      <c r="AW44" s="126"/>
      <c r="AX44" s="126"/>
      <c r="AY44" s="126">
        <v>2</v>
      </c>
      <c r="AZ44" s="126"/>
      <c r="BA44" s="125">
        <f t="shared" si="12"/>
        <v>2</v>
      </c>
      <c r="BB44" s="126"/>
      <c r="BC44" s="125">
        <f t="shared" si="13"/>
        <v>0</v>
      </c>
      <c r="BD44" s="126"/>
      <c r="BE44" s="126"/>
      <c r="BF44" s="86"/>
      <c r="BG44" s="125">
        <f t="shared" si="20"/>
        <v>0</v>
      </c>
      <c r="BH44" s="126"/>
      <c r="BI44" s="86"/>
      <c r="BJ44" s="125">
        <f t="shared" si="14"/>
        <v>0</v>
      </c>
      <c r="BK44" s="126"/>
      <c r="BL44" s="125">
        <f t="shared" si="15"/>
        <v>0</v>
      </c>
      <c r="BM44" s="54"/>
      <c r="BN44" s="53">
        <f t="shared" si="16"/>
        <v>0</v>
      </c>
    </row>
    <row r="45" spans="1:66" ht="15.75" customHeight="1" thickBot="1">
      <c r="A45" s="7" t="s">
        <v>27</v>
      </c>
      <c r="B45" s="53">
        <f t="shared" si="4"/>
        <v>0</v>
      </c>
      <c r="C45" s="53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75">
        <f t="shared" si="5"/>
        <v>0</v>
      </c>
      <c r="Q45" s="65"/>
      <c r="R45" s="73"/>
      <c r="S45" s="125">
        <f t="shared" si="6"/>
        <v>0</v>
      </c>
      <c r="T45" s="126"/>
      <c r="U45" s="125">
        <f t="shared" si="17"/>
        <v>0</v>
      </c>
      <c r="V45" s="126"/>
      <c r="W45" s="126"/>
      <c r="X45" s="125">
        <f t="shared" si="7"/>
        <v>0</v>
      </c>
      <c r="Y45" s="126"/>
      <c r="Z45" s="126"/>
      <c r="AA45" s="126"/>
      <c r="AB45" s="86"/>
      <c r="AC45" s="125">
        <f t="shared" si="8"/>
        <v>0</v>
      </c>
      <c r="AD45" s="126"/>
      <c r="AE45" s="80"/>
      <c r="AF45" s="125">
        <f t="shared" si="9"/>
        <v>0</v>
      </c>
      <c r="AG45" s="86"/>
      <c r="AH45" s="86"/>
      <c r="AI45" s="86"/>
      <c r="AJ45" s="86"/>
      <c r="AK45" s="125">
        <f t="shared" si="10"/>
        <v>0</v>
      </c>
      <c r="AL45" s="86"/>
      <c r="AM45" s="86"/>
      <c r="AN45" s="86"/>
      <c r="AO45" s="86"/>
      <c r="AP45" s="86"/>
      <c r="AQ45" s="86"/>
      <c r="AR45" s="125">
        <f t="shared" si="18"/>
        <v>0</v>
      </c>
      <c r="AS45" s="126"/>
      <c r="AT45" s="125">
        <f t="shared" si="11"/>
        <v>0</v>
      </c>
      <c r="AU45" s="126"/>
      <c r="AV45" s="125">
        <f t="shared" si="19"/>
        <v>0</v>
      </c>
      <c r="AW45" s="126"/>
      <c r="AX45" s="126"/>
      <c r="AY45" s="126"/>
      <c r="AZ45" s="126"/>
      <c r="BA45" s="125">
        <f t="shared" si="12"/>
        <v>0</v>
      </c>
      <c r="BB45" s="126"/>
      <c r="BC45" s="125">
        <f t="shared" si="13"/>
        <v>0</v>
      </c>
      <c r="BD45" s="126"/>
      <c r="BE45" s="126"/>
      <c r="BF45" s="86"/>
      <c r="BG45" s="125">
        <f t="shared" si="20"/>
        <v>0</v>
      </c>
      <c r="BH45" s="126"/>
      <c r="BI45" s="86"/>
      <c r="BJ45" s="125">
        <f t="shared" si="14"/>
        <v>0</v>
      </c>
      <c r="BK45" s="126"/>
      <c r="BL45" s="125">
        <f t="shared" si="15"/>
        <v>0</v>
      </c>
      <c r="BM45" s="54"/>
      <c r="BN45" s="53">
        <f t="shared" si="16"/>
        <v>0</v>
      </c>
    </row>
    <row r="46" spans="1:66" ht="15.75" customHeight="1" thickBot="1">
      <c r="A46" s="6" t="s">
        <v>40</v>
      </c>
      <c r="B46" s="53">
        <f t="shared" si="4"/>
        <v>0</v>
      </c>
      <c r="C46" s="53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75">
        <f t="shared" si="5"/>
        <v>0</v>
      </c>
      <c r="Q46" s="65"/>
      <c r="R46" s="73"/>
      <c r="S46" s="125">
        <f t="shared" si="6"/>
        <v>0</v>
      </c>
      <c r="T46" s="126"/>
      <c r="U46" s="125">
        <f t="shared" si="17"/>
        <v>0</v>
      </c>
      <c r="V46" s="126"/>
      <c r="W46" s="126"/>
      <c r="X46" s="125">
        <f t="shared" si="7"/>
        <v>0</v>
      </c>
      <c r="Y46" s="126"/>
      <c r="Z46" s="126"/>
      <c r="AA46" s="126"/>
      <c r="AB46" s="86"/>
      <c r="AC46" s="125">
        <f t="shared" si="8"/>
        <v>0</v>
      </c>
      <c r="AD46" s="126"/>
      <c r="AE46" s="80"/>
      <c r="AF46" s="125">
        <f t="shared" si="9"/>
        <v>0</v>
      </c>
      <c r="AG46" s="86"/>
      <c r="AH46" s="86"/>
      <c r="AI46" s="86"/>
      <c r="AJ46" s="86"/>
      <c r="AK46" s="125">
        <f t="shared" si="10"/>
        <v>0</v>
      </c>
      <c r="AL46" s="86"/>
      <c r="AM46" s="86"/>
      <c r="AN46" s="86"/>
      <c r="AO46" s="86"/>
      <c r="AP46" s="86"/>
      <c r="AQ46" s="86"/>
      <c r="AR46" s="125">
        <f t="shared" si="18"/>
        <v>0</v>
      </c>
      <c r="AS46" s="126"/>
      <c r="AT46" s="125">
        <f t="shared" si="11"/>
        <v>0</v>
      </c>
      <c r="AU46" s="126"/>
      <c r="AV46" s="125">
        <f t="shared" si="19"/>
        <v>0</v>
      </c>
      <c r="AW46" s="126"/>
      <c r="AX46" s="126"/>
      <c r="AY46" s="126"/>
      <c r="AZ46" s="126"/>
      <c r="BA46" s="125">
        <f t="shared" si="12"/>
        <v>0</v>
      </c>
      <c r="BB46" s="126"/>
      <c r="BC46" s="125">
        <f t="shared" si="13"/>
        <v>0</v>
      </c>
      <c r="BD46" s="126"/>
      <c r="BE46" s="126"/>
      <c r="BF46" s="86"/>
      <c r="BG46" s="125">
        <f t="shared" si="20"/>
        <v>0</v>
      </c>
      <c r="BH46" s="126"/>
      <c r="BI46" s="86"/>
      <c r="BJ46" s="125">
        <f t="shared" si="14"/>
        <v>0</v>
      </c>
      <c r="BK46" s="126"/>
      <c r="BL46" s="125">
        <f t="shared" si="15"/>
        <v>0</v>
      </c>
      <c r="BM46" s="54"/>
      <c r="BN46" s="53">
        <f t="shared" si="16"/>
        <v>0</v>
      </c>
    </row>
    <row r="47" spans="1:66" ht="15.75" customHeight="1" thickBot="1">
      <c r="A47" s="6" t="s">
        <v>26</v>
      </c>
      <c r="B47" s="53">
        <f t="shared" si="4"/>
        <v>4</v>
      </c>
      <c r="C47" s="53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75">
        <f t="shared" si="5"/>
        <v>0</v>
      </c>
      <c r="Q47" s="65"/>
      <c r="R47" s="73"/>
      <c r="S47" s="125">
        <f t="shared" si="6"/>
        <v>0</v>
      </c>
      <c r="T47" s="126"/>
      <c r="U47" s="125">
        <f t="shared" si="17"/>
        <v>0</v>
      </c>
      <c r="V47" s="126"/>
      <c r="W47" s="126"/>
      <c r="X47" s="125">
        <f t="shared" si="7"/>
        <v>0</v>
      </c>
      <c r="Y47" s="126"/>
      <c r="Z47" s="126"/>
      <c r="AA47" s="126"/>
      <c r="AB47" s="86"/>
      <c r="AC47" s="125">
        <f t="shared" si="8"/>
        <v>0</v>
      </c>
      <c r="AD47" s="126"/>
      <c r="AE47" s="80"/>
      <c r="AF47" s="125">
        <f t="shared" si="9"/>
        <v>0</v>
      </c>
      <c r="AG47" s="86"/>
      <c r="AH47" s="86"/>
      <c r="AI47" s="86"/>
      <c r="AJ47" s="86"/>
      <c r="AK47" s="125">
        <f t="shared" si="10"/>
        <v>0</v>
      </c>
      <c r="AL47" s="86"/>
      <c r="AM47" s="86"/>
      <c r="AN47" s="86"/>
      <c r="AO47" s="86"/>
      <c r="AP47" s="86"/>
      <c r="AQ47" s="86"/>
      <c r="AR47" s="125">
        <f t="shared" si="18"/>
        <v>0</v>
      </c>
      <c r="AS47" s="126"/>
      <c r="AT47" s="125">
        <f t="shared" si="11"/>
        <v>0</v>
      </c>
      <c r="AU47" s="126"/>
      <c r="AV47" s="125">
        <f t="shared" si="19"/>
        <v>0</v>
      </c>
      <c r="AW47" s="126"/>
      <c r="AX47" s="126"/>
      <c r="AY47" s="126"/>
      <c r="AZ47" s="126"/>
      <c r="BA47" s="125">
        <f t="shared" si="12"/>
        <v>0</v>
      </c>
      <c r="BB47" s="126">
        <v>3</v>
      </c>
      <c r="BC47" s="125">
        <f t="shared" si="13"/>
        <v>3</v>
      </c>
      <c r="BD47" s="126"/>
      <c r="BE47" s="126"/>
      <c r="BF47" s="86"/>
      <c r="BG47" s="125">
        <f t="shared" si="20"/>
        <v>0</v>
      </c>
      <c r="BH47" s="126">
        <v>1</v>
      </c>
      <c r="BI47" s="86"/>
      <c r="BJ47" s="125">
        <f t="shared" si="14"/>
        <v>1</v>
      </c>
      <c r="BK47" s="126"/>
      <c r="BL47" s="125">
        <f t="shared" si="15"/>
        <v>0</v>
      </c>
      <c r="BM47" s="54"/>
      <c r="BN47" s="53">
        <f t="shared" si="16"/>
        <v>0</v>
      </c>
    </row>
    <row r="48" spans="1:66" ht="15.75" customHeight="1" thickBot="1">
      <c r="A48" s="6" t="s">
        <v>41</v>
      </c>
      <c r="B48" s="53">
        <f t="shared" si="4"/>
        <v>2</v>
      </c>
      <c r="C48" s="53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75">
        <f t="shared" si="5"/>
        <v>0</v>
      </c>
      <c r="Q48" s="65"/>
      <c r="R48" s="73"/>
      <c r="S48" s="125">
        <f t="shared" si="6"/>
        <v>0</v>
      </c>
      <c r="T48" s="126"/>
      <c r="U48" s="125">
        <f t="shared" si="17"/>
        <v>0</v>
      </c>
      <c r="V48" s="126"/>
      <c r="W48" s="126"/>
      <c r="X48" s="125">
        <f t="shared" si="7"/>
        <v>0</v>
      </c>
      <c r="Y48" s="126"/>
      <c r="Z48" s="126"/>
      <c r="AA48" s="126"/>
      <c r="AB48" s="86"/>
      <c r="AC48" s="125">
        <f t="shared" si="8"/>
        <v>0</v>
      </c>
      <c r="AD48" s="126"/>
      <c r="AE48" s="80"/>
      <c r="AF48" s="125">
        <f t="shared" si="9"/>
        <v>0</v>
      </c>
      <c r="AG48" s="86"/>
      <c r="AH48" s="86"/>
      <c r="AI48" s="86"/>
      <c r="AJ48" s="86"/>
      <c r="AK48" s="125">
        <f t="shared" si="10"/>
        <v>0</v>
      </c>
      <c r="AL48" s="86"/>
      <c r="AM48" s="86">
        <v>1</v>
      </c>
      <c r="AN48" s="86"/>
      <c r="AO48" s="86"/>
      <c r="AP48" s="86">
        <v>1</v>
      </c>
      <c r="AQ48" s="86"/>
      <c r="AR48" s="125">
        <f t="shared" si="18"/>
        <v>2</v>
      </c>
      <c r="AS48" s="126"/>
      <c r="AT48" s="125">
        <f t="shared" si="11"/>
        <v>0</v>
      </c>
      <c r="AU48" s="126"/>
      <c r="AV48" s="125">
        <f t="shared" si="19"/>
        <v>0</v>
      </c>
      <c r="AW48" s="126"/>
      <c r="AX48" s="126"/>
      <c r="AY48" s="126"/>
      <c r="AZ48" s="126"/>
      <c r="BA48" s="125">
        <f t="shared" si="12"/>
        <v>0</v>
      </c>
      <c r="BB48" s="126"/>
      <c r="BC48" s="125">
        <f t="shared" si="13"/>
        <v>0</v>
      </c>
      <c r="BD48" s="126"/>
      <c r="BE48" s="126"/>
      <c r="BF48" s="86"/>
      <c r="BG48" s="125">
        <f t="shared" si="20"/>
        <v>0</v>
      </c>
      <c r="BH48" s="126"/>
      <c r="BI48" s="86"/>
      <c r="BJ48" s="125">
        <f t="shared" si="14"/>
        <v>0</v>
      </c>
      <c r="BK48" s="126"/>
      <c r="BL48" s="125">
        <f t="shared" si="15"/>
        <v>0</v>
      </c>
      <c r="BM48" s="54"/>
      <c r="BN48" s="53">
        <f t="shared" si="16"/>
        <v>0</v>
      </c>
    </row>
    <row r="49" spans="1:66" ht="15.75" customHeight="1" thickBot="1">
      <c r="A49" s="6" t="s">
        <v>114</v>
      </c>
      <c r="B49" s="53">
        <f t="shared" si="4"/>
        <v>0</v>
      </c>
      <c r="C49" s="53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75">
        <f t="shared" si="5"/>
        <v>0</v>
      </c>
      <c r="Q49" s="65"/>
      <c r="R49" s="73"/>
      <c r="S49" s="125">
        <f t="shared" si="6"/>
        <v>0</v>
      </c>
      <c r="T49" s="126"/>
      <c r="U49" s="125">
        <f t="shared" si="17"/>
        <v>0</v>
      </c>
      <c r="V49" s="126"/>
      <c r="W49" s="126"/>
      <c r="X49" s="125">
        <f t="shared" si="7"/>
        <v>0</v>
      </c>
      <c r="Y49" s="126"/>
      <c r="Z49" s="126"/>
      <c r="AA49" s="126"/>
      <c r="AB49" s="86"/>
      <c r="AC49" s="125">
        <f t="shared" si="8"/>
        <v>0</v>
      </c>
      <c r="AD49" s="126"/>
      <c r="AE49" s="80"/>
      <c r="AF49" s="125">
        <f t="shared" si="9"/>
        <v>0</v>
      </c>
      <c r="AG49" s="86"/>
      <c r="AH49" s="86"/>
      <c r="AI49" s="86"/>
      <c r="AJ49" s="86"/>
      <c r="AK49" s="125">
        <f t="shared" si="10"/>
        <v>0</v>
      </c>
      <c r="AL49" s="86"/>
      <c r="AM49" s="86"/>
      <c r="AN49" s="86"/>
      <c r="AO49" s="86"/>
      <c r="AP49" s="86"/>
      <c r="AQ49" s="86"/>
      <c r="AR49" s="125">
        <f t="shared" si="18"/>
        <v>0</v>
      </c>
      <c r="AS49" s="126"/>
      <c r="AT49" s="125">
        <f t="shared" si="11"/>
        <v>0</v>
      </c>
      <c r="AU49" s="126"/>
      <c r="AV49" s="125">
        <f t="shared" si="19"/>
        <v>0</v>
      </c>
      <c r="AW49" s="126"/>
      <c r="AX49" s="126"/>
      <c r="AY49" s="126"/>
      <c r="AZ49" s="126"/>
      <c r="BA49" s="125">
        <f t="shared" si="12"/>
        <v>0</v>
      </c>
      <c r="BB49" s="126"/>
      <c r="BC49" s="125">
        <f t="shared" si="13"/>
        <v>0</v>
      </c>
      <c r="BD49" s="126"/>
      <c r="BE49" s="126"/>
      <c r="BF49" s="86"/>
      <c r="BG49" s="125">
        <f t="shared" si="20"/>
        <v>0</v>
      </c>
      <c r="BH49" s="126"/>
      <c r="BI49" s="86"/>
      <c r="BJ49" s="125">
        <f t="shared" si="14"/>
        <v>0</v>
      </c>
      <c r="BK49" s="126"/>
      <c r="BL49" s="125">
        <f t="shared" si="15"/>
        <v>0</v>
      </c>
      <c r="BM49" s="54"/>
      <c r="BN49" s="53">
        <f t="shared" si="16"/>
        <v>0</v>
      </c>
    </row>
    <row r="50" spans="1:66" ht="15.75" customHeight="1" thickBot="1">
      <c r="A50" s="6" t="s">
        <v>42</v>
      </c>
      <c r="B50" s="53">
        <f t="shared" si="4"/>
        <v>2</v>
      </c>
      <c r="C50" s="53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75">
        <f t="shared" si="5"/>
        <v>0</v>
      </c>
      <c r="Q50" s="65"/>
      <c r="R50" s="73"/>
      <c r="S50" s="125">
        <f t="shared" si="6"/>
        <v>0</v>
      </c>
      <c r="T50" s="126"/>
      <c r="U50" s="125">
        <f t="shared" si="17"/>
        <v>0</v>
      </c>
      <c r="V50" s="126"/>
      <c r="W50" s="126"/>
      <c r="X50" s="125">
        <f t="shared" si="7"/>
        <v>0</v>
      </c>
      <c r="Y50" s="126"/>
      <c r="Z50" s="126">
        <v>1</v>
      </c>
      <c r="AA50" s="126"/>
      <c r="AB50" s="86"/>
      <c r="AC50" s="125">
        <f t="shared" si="8"/>
        <v>1</v>
      </c>
      <c r="AD50" s="126"/>
      <c r="AE50" s="80"/>
      <c r="AF50" s="125">
        <f t="shared" si="9"/>
        <v>0</v>
      </c>
      <c r="AG50" s="86"/>
      <c r="AH50" s="86"/>
      <c r="AI50" s="86"/>
      <c r="AJ50" s="86">
        <v>1</v>
      </c>
      <c r="AK50" s="125">
        <f t="shared" si="10"/>
        <v>1</v>
      </c>
      <c r="AL50" s="86"/>
      <c r="AM50" s="86"/>
      <c r="AN50" s="86"/>
      <c r="AO50" s="86"/>
      <c r="AP50" s="86"/>
      <c r="AQ50" s="86"/>
      <c r="AR50" s="125">
        <f t="shared" si="18"/>
        <v>0</v>
      </c>
      <c r="AS50" s="126"/>
      <c r="AT50" s="125">
        <f t="shared" si="11"/>
        <v>0</v>
      </c>
      <c r="AU50" s="126"/>
      <c r="AV50" s="125">
        <f t="shared" si="19"/>
        <v>0</v>
      </c>
      <c r="AW50" s="126"/>
      <c r="AX50" s="126"/>
      <c r="AY50" s="126"/>
      <c r="AZ50" s="126"/>
      <c r="BA50" s="125">
        <f t="shared" si="12"/>
        <v>0</v>
      </c>
      <c r="BB50" s="126"/>
      <c r="BC50" s="125">
        <f t="shared" si="13"/>
        <v>0</v>
      </c>
      <c r="BD50" s="126"/>
      <c r="BE50" s="126"/>
      <c r="BF50" s="86"/>
      <c r="BG50" s="125">
        <f t="shared" si="20"/>
        <v>0</v>
      </c>
      <c r="BH50" s="126"/>
      <c r="BI50" s="86"/>
      <c r="BJ50" s="125">
        <f t="shared" si="14"/>
        <v>0</v>
      </c>
      <c r="BK50" s="126"/>
      <c r="BL50" s="125">
        <f t="shared" si="15"/>
        <v>0</v>
      </c>
      <c r="BM50" s="54"/>
      <c r="BN50" s="53">
        <f t="shared" si="16"/>
        <v>0</v>
      </c>
    </row>
    <row r="51" spans="1:66" ht="15.75" customHeight="1" thickBot="1">
      <c r="A51" s="6" t="s">
        <v>104</v>
      </c>
      <c r="B51" s="53">
        <f t="shared" si="4"/>
        <v>0</v>
      </c>
      <c r="C51" s="53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75">
        <f t="shared" si="5"/>
        <v>0</v>
      </c>
      <c r="Q51" s="65"/>
      <c r="R51" s="73"/>
      <c r="S51" s="125">
        <f t="shared" si="6"/>
        <v>0</v>
      </c>
      <c r="T51" s="126"/>
      <c r="U51" s="125">
        <f t="shared" si="17"/>
        <v>0</v>
      </c>
      <c r="V51" s="126"/>
      <c r="W51" s="126"/>
      <c r="X51" s="125">
        <f t="shared" si="7"/>
        <v>0</v>
      </c>
      <c r="Y51" s="126"/>
      <c r="Z51" s="126"/>
      <c r="AA51" s="126"/>
      <c r="AB51" s="86"/>
      <c r="AC51" s="125">
        <f t="shared" si="8"/>
        <v>0</v>
      </c>
      <c r="AD51" s="126"/>
      <c r="AE51" s="80"/>
      <c r="AF51" s="125">
        <f t="shared" si="9"/>
        <v>0</v>
      </c>
      <c r="AG51" s="86"/>
      <c r="AH51" s="86"/>
      <c r="AI51" s="86"/>
      <c r="AJ51" s="86"/>
      <c r="AK51" s="125">
        <f t="shared" si="10"/>
        <v>0</v>
      </c>
      <c r="AL51" s="86"/>
      <c r="AM51" s="86"/>
      <c r="AN51" s="86"/>
      <c r="AO51" s="86"/>
      <c r="AP51" s="86"/>
      <c r="AQ51" s="86"/>
      <c r="AR51" s="125">
        <f t="shared" si="18"/>
        <v>0</v>
      </c>
      <c r="AS51" s="126"/>
      <c r="AT51" s="125">
        <f t="shared" si="11"/>
        <v>0</v>
      </c>
      <c r="AU51" s="126"/>
      <c r="AV51" s="125">
        <f t="shared" si="19"/>
        <v>0</v>
      </c>
      <c r="AW51" s="126"/>
      <c r="AX51" s="126"/>
      <c r="AY51" s="126"/>
      <c r="AZ51" s="126"/>
      <c r="BA51" s="125">
        <f t="shared" si="12"/>
        <v>0</v>
      </c>
      <c r="BB51" s="126"/>
      <c r="BC51" s="125">
        <f t="shared" si="13"/>
        <v>0</v>
      </c>
      <c r="BD51" s="126"/>
      <c r="BE51" s="126"/>
      <c r="BF51" s="86"/>
      <c r="BG51" s="125">
        <f t="shared" si="20"/>
        <v>0</v>
      </c>
      <c r="BH51" s="126"/>
      <c r="BI51" s="86"/>
      <c r="BJ51" s="125">
        <f t="shared" si="14"/>
        <v>0</v>
      </c>
      <c r="BK51" s="126"/>
      <c r="BL51" s="125">
        <f t="shared" si="15"/>
        <v>0</v>
      </c>
      <c r="BM51" s="54"/>
      <c r="BN51" s="53">
        <f t="shared" si="16"/>
        <v>0</v>
      </c>
    </row>
    <row r="52" spans="1:66" ht="15.75" customHeight="1" thickBot="1">
      <c r="A52" s="6" t="s">
        <v>43</v>
      </c>
      <c r="B52" s="53">
        <f t="shared" si="4"/>
        <v>0</v>
      </c>
      <c r="C52" s="53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75">
        <f t="shared" si="5"/>
        <v>0</v>
      </c>
      <c r="Q52" s="65"/>
      <c r="R52" s="73"/>
      <c r="S52" s="125">
        <f t="shared" si="6"/>
        <v>0</v>
      </c>
      <c r="T52" s="126"/>
      <c r="U52" s="125">
        <f t="shared" si="17"/>
        <v>0</v>
      </c>
      <c r="V52" s="126"/>
      <c r="W52" s="126"/>
      <c r="X52" s="125">
        <f t="shared" si="7"/>
        <v>0</v>
      </c>
      <c r="Y52" s="126"/>
      <c r="Z52" s="126"/>
      <c r="AA52" s="126"/>
      <c r="AB52" s="86"/>
      <c r="AC52" s="125">
        <f t="shared" si="8"/>
        <v>0</v>
      </c>
      <c r="AD52" s="126"/>
      <c r="AE52" s="80"/>
      <c r="AF52" s="125">
        <f t="shared" si="9"/>
        <v>0</v>
      </c>
      <c r="AG52" s="86"/>
      <c r="AH52" s="86"/>
      <c r="AI52" s="86"/>
      <c r="AJ52" s="86"/>
      <c r="AK52" s="125">
        <f t="shared" si="10"/>
        <v>0</v>
      </c>
      <c r="AL52" s="86"/>
      <c r="AM52" s="86"/>
      <c r="AN52" s="86"/>
      <c r="AO52" s="86"/>
      <c r="AP52" s="86"/>
      <c r="AQ52" s="86"/>
      <c r="AR52" s="125">
        <f t="shared" si="18"/>
        <v>0</v>
      </c>
      <c r="AS52" s="126"/>
      <c r="AT52" s="125">
        <f t="shared" si="11"/>
        <v>0</v>
      </c>
      <c r="AU52" s="126"/>
      <c r="AV52" s="125">
        <f t="shared" si="19"/>
        <v>0</v>
      </c>
      <c r="AW52" s="126"/>
      <c r="AX52" s="126"/>
      <c r="AY52" s="126"/>
      <c r="AZ52" s="126"/>
      <c r="BA52" s="125">
        <f t="shared" si="12"/>
        <v>0</v>
      </c>
      <c r="BB52" s="126"/>
      <c r="BC52" s="125">
        <f t="shared" si="13"/>
        <v>0</v>
      </c>
      <c r="BD52" s="126"/>
      <c r="BE52" s="126"/>
      <c r="BF52" s="86"/>
      <c r="BG52" s="125">
        <f t="shared" si="20"/>
        <v>0</v>
      </c>
      <c r="BH52" s="126"/>
      <c r="BI52" s="86"/>
      <c r="BJ52" s="125">
        <f t="shared" si="14"/>
        <v>0</v>
      </c>
      <c r="BK52" s="126"/>
      <c r="BL52" s="125">
        <f t="shared" si="15"/>
        <v>0</v>
      </c>
      <c r="BM52" s="54"/>
      <c r="BN52" s="53">
        <f t="shared" si="16"/>
        <v>0</v>
      </c>
    </row>
    <row r="53" spans="1:66" ht="15.75" customHeight="1" thickBot="1">
      <c r="A53" s="6" t="s">
        <v>44</v>
      </c>
      <c r="B53" s="53">
        <f t="shared" si="4"/>
        <v>1</v>
      </c>
      <c r="C53" s="53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75">
        <f t="shared" si="5"/>
        <v>0</v>
      </c>
      <c r="Q53" s="65"/>
      <c r="R53" s="73"/>
      <c r="S53" s="125">
        <f t="shared" si="6"/>
        <v>0</v>
      </c>
      <c r="T53" s="126"/>
      <c r="U53" s="125">
        <f t="shared" si="17"/>
        <v>0</v>
      </c>
      <c r="V53" s="126"/>
      <c r="W53" s="126"/>
      <c r="X53" s="125">
        <f t="shared" si="7"/>
        <v>0</v>
      </c>
      <c r="Y53" s="126"/>
      <c r="Z53" s="126"/>
      <c r="AA53" s="126"/>
      <c r="AB53" s="86"/>
      <c r="AC53" s="125">
        <f t="shared" si="8"/>
        <v>0</v>
      </c>
      <c r="AD53" s="126"/>
      <c r="AE53" s="80"/>
      <c r="AF53" s="125">
        <f t="shared" si="9"/>
        <v>0</v>
      </c>
      <c r="AG53" s="86"/>
      <c r="AH53" s="86"/>
      <c r="AI53" s="86"/>
      <c r="AJ53" s="86"/>
      <c r="AK53" s="125">
        <f t="shared" si="10"/>
        <v>0</v>
      </c>
      <c r="AL53" s="86"/>
      <c r="AM53" s="86"/>
      <c r="AN53" s="86"/>
      <c r="AO53" s="86"/>
      <c r="AP53" s="86"/>
      <c r="AQ53" s="86"/>
      <c r="AR53" s="125">
        <f t="shared" si="18"/>
        <v>0</v>
      </c>
      <c r="AS53" s="126"/>
      <c r="AT53" s="125">
        <f t="shared" si="11"/>
        <v>0</v>
      </c>
      <c r="AU53" s="126"/>
      <c r="AV53" s="125">
        <f t="shared" si="19"/>
        <v>0</v>
      </c>
      <c r="AW53" s="126"/>
      <c r="AX53" s="126"/>
      <c r="AY53" s="126">
        <v>1</v>
      </c>
      <c r="AZ53" s="126"/>
      <c r="BA53" s="125">
        <f t="shared" si="12"/>
        <v>1</v>
      </c>
      <c r="BB53" s="126"/>
      <c r="BC53" s="125">
        <f t="shared" si="13"/>
        <v>0</v>
      </c>
      <c r="BD53" s="126"/>
      <c r="BE53" s="126"/>
      <c r="BF53" s="86"/>
      <c r="BG53" s="125">
        <f t="shared" si="20"/>
        <v>0</v>
      </c>
      <c r="BH53" s="126"/>
      <c r="BI53" s="86"/>
      <c r="BJ53" s="125">
        <f t="shared" si="14"/>
        <v>0</v>
      </c>
      <c r="BK53" s="126"/>
      <c r="BL53" s="125">
        <f t="shared" si="15"/>
        <v>0</v>
      </c>
      <c r="BM53" s="54"/>
      <c r="BN53" s="53">
        <f t="shared" si="16"/>
        <v>0</v>
      </c>
    </row>
    <row r="54" spans="1:66" ht="15.75" customHeight="1" thickBot="1">
      <c r="A54" s="6" t="s">
        <v>102</v>
      </c>
      <c r="B54" s="53">
        <f t="shared" si="4"/>
        <v>0</v>
      </c>
      <c r="C54" s="53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75">
        <f t="shared" si="5"/>
        <v>0</v>
      </c>
      <c r="Q54" s="65"/>
      <c r="R54" s="73"/>
      <c r="S54" s="125">
        <f t="shared" si="6"/>
        <v>0</v>
      </c>
      <c r="T54" s="126"/>
      <c r="U54" s="125">
        <f t="shared" si="17"/>
        <v>0</v>
      </c>
      <c r="V54" s="126"/>
      <c r="W54" s="126"/>
      <c r="X54" s="125">
        <f t="shared" si="7"/>
        <v>0</v>
      </c>
      <c r="Y54" s="126"/>
      <c r="Z54" s="126"/>
      <c r="AA54" s="126"/>
      <c r="AB54" s="86"/>
      <c r="AC54" s="125">
        <f t="shared" si="8"/>
        <v>0</v>
      </c>
      <c r="AD54" s="126"/>
      <c r="AE54" s="80"/>
      <c r="AF54" s="125">
        <f t="shared" si="9"/>
        <v>0</v>
      </c>
      <c r="AG54" s="86"/>
      <c r="AH54" s="86"/>
      <c r="AI54" s="86"/>
      <c r="AJ54" s="86"/>
      <c r="AK54" s="125">
        <f t="shared" si="10"/>
        <v>0</v>
      </c>
      <c r="AL54" s="86"/>
      <c r="AM54" s="86"/>
      <c r="AN54" s="86"/>
      <c r="AO54" s="86"/>
      <c r="AP54" s="86"/>
      <c r="AQ54" s="86"/>
      <c r="AR54" s="125">
        <f t="shared" si="18"/>
        <v>0</v>
      </c>
      <c r="AS54" s="126"/>
      <c r="AT54" s="125">
        <f t="shared" si="11"/>
        <v>0</v>
      </c>
      <c r="AU54" s="126"/>
      <c r="AV54" s="125">
        <f t="shared" si="19"/>
        <v>0</v>
      </c>
      <c r="AW54" s="126"/>
      <c r="AX54" s="126"/>
      <c r="AY54" s="126"/>
      <c r="AZ54" s="126"/>
      <c r="BA54" s="125">
        <f t="shared" si="12"/>
        <v>0</v>
      </c>
      <c r="BB54" s="126"/>
      <c r="BC54" s="125">
        <f t="shared" si="13"/>
        <v>0</v>
      </c>
      <c r="BD54" s="126"/>
      <c r="BE54" s="126"/>
      <c r="BF54" s="86"/>
      <c r="BG54" s="125">
        <f t="shared" si="20"/>
        <v>0</v>
      </c>
      <c r="BH54" s="126"/>
      <c r="BI54" s="86"/>
      <c r="BJ54" s="125">
        <f t="shared" si="14"/>
        <v>0</v>
      </c>
      <c r="BK54" s="126"/>
      <c r="BL54" s="125">
        <f t="shared" si="15"/>
        <v>0</v>
      </c>
      <c r="BM54" s="54"/>
      <c r="BN54" s="53">
        <f t="shared" si="16"/>
        <v>0</v>
      </c>
    </row>
    <row r="55" spans="1:66" ht="15.75" customHeight="1" thickBot="1">
      <c r="A55" s="6" t="s">
        <v>45</v>
      </c>
      <c r="B55" s="53">
        <f t="shared" si="4"/>
        <v>0</v>
      </c>
      <c r="C55" s="53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75">
        <f>SUM(D55:O55)</f>
        <v>0</v>
      </c>
      <c r="Q55" s="65"/>
      <c r="R55" s="73"/>
      <c r="S55" s="125">
        <f t="shared" si="6"/>
        <v>0</v>
      </c>
      <c r="T55" s="126"/>
      <c r="U55" s="125">
        <f t="shared" si="17"/>
        <v>0</v>
      </c>
      <c r="V55" s="126"/>
      <c r="W55" s="126"/>
      <c r="X55" s="125">
        <f t="shared" si="7"/>
        <v>0</v>
      </c>
      <c r="Y55" s="126"/>
      <c r="Z55" s="126"/>
      <c r="AA55" s="126"/>
      <c r="AB55" s="86"/>
      <c r="AC55" s="125">
        <f t="shared" si="8"/>
        <v>0</v>
      </c>
      <c r="AD55" s="126"/>
      <c r="AE55" s="80"/>
      <c r="AF55" s="125">
        <f t="shared" si="9"/>
        <v>0</v>
      </c>
      <c r="AG55" s="86"/>
      <c r="AH55" s="86"/>
      <c r="AI55" s="86"/>
      <c r="AJ55" s="86"/>
      <c r="AK55" s="125">
        <f t="shared" si="10"/>
        <v>0</v>
      </c>
      <c r="AL55" s="86"/>
      <c r="AM55" s="86"/>
      <c r="AN55" s="86"/>
      <c r="AO55" s="86"/>
      <c r="AP55" s="86"/>
      <c r="AQ55" s="86"/>
      <c r="AR55" s="125">
        <f t="shared" si="18"/>
        <v>0</v>
      </c>
      <c r="AS55" s="126"/>
      <c r="AT55" s="125">
        <f t="shared" si="11"/>
        <v>0</v>
      </c>
      <c r="AU55" s="126"/>
      <c r="AV55" s="125">
        <f t="shared" si="19"/>
        <v>0</v>
      </c>
      <c r="AW55" s="126"/>
      <c r="AX55" s="126"/>
      <c r="AY55" s="126"/>
      <c r="AZ55" s="126"/>
      <c r="BA55" s="125">
        <f t="shared" si="12"/>
        <v>0</v>
      </c>
      <c r="BB55" s="126"/>
      <c r="BC55" s="125">
        <f t="shared" si="13"/>
        <v>0</v>
      </c>
      <c r="BD55" s="126"/>
      <c r="BE55" s="126"/>
      <c r="BF55" s="86"/>
      <c r="BG55" s="125">
        <f t="shared" si="20"/>
        <v>0</v>
      </c>
      <c r="BH55" s="126"/>
      <c r="BI55" s="86"/>
      <c r="BJ55" s="125">
        <f t="shared" si="14"/>
        <v>0</v>
      </c>
      <c r="BK55" s="126"/>
      <c r="BL55" s="125">
        <f t="shared" si="15"/>
        <v>0</v>
      </c>
      <c r="BM55" s="54"/>
      <c r="BN55" s="53">
        <f t="shared" si="16"/>
        <v>0</v>
      </c>
    </row>
    <row r="56" spans="1:66" ht="15.75" customHeight="1" thickBot="1">
      <c r="A56" s="6" t="s">
        <v>105</v>
      </c>
      <c r="B56" s="53">
        <f t="shared" si="4"/>
        <v>0</v>
      </c>
      <c r="C56" s="53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75">
        <f t="shared" si="5"/>
        <v>0</v>
      </c>
      <c r="Q56" s="65"/>
      <c r="R56" s="73"/>
      <c r="S56" s="125">
        <f t="shared" si="6"/>
        <v>0</v>
      </c>
      <c r="T56" s="126"/>
      <c r="U56" s="125">
        <f t="shared" si="17"/>
        <v>0</v>
      </c>
      <c r="V56" s="126"/>
      <c r="W56" s="126"/>
      <c r="X56" s="125">
        <f t="shared" si="7"/>
        <v>0</v>
      </c>
      <c r="Y56" s="126"/>
      <c r="Z56" s="126"/>
      <c r="AA56" s="126"/>
      <c r="AB56" s="86"/>
      <c r="AC56" s="125">
        <f t="shared" si="8"/>
        <v>0</v>
      </c>
      <c r="AD56" s="126"/>
      <c r="AE56" s="80"/>
      <c r="AF56" s="125">
        <f t="shared" si="9"/>
        <v>0</v>
      </c>
      <c r="AG56" s="86"/>
      <c r="AH56" s="86"/>
      <c r="AI56" s="86"/>
      <c r="AJ56" s="86"/>
      <c r="AK56" s="125">
        <f t="shared" si="10"/>
        <v>0</v>
      </c>
      <c r="AL56" s="86"/>
      <c r="AM56" s="86"/>
      <c r="AN56" s="86"/>
      <c r="AO56" s="86"/>
      <c r="AP56" s="86"/>
      <c r="AQ56" s="86"/>
      <c r="AR56" s="125">
        <f t="shared" si="18"/>
        <v>0</v>
      </c>
      <c r="AS56" s="126"/>
      <c r="AT56" s="125">
        <f t="shared" si="11"/>
        <v>0</v>
      </c>
      <c r="AU56" s="126"/>
      <c r="AV56" s="125">
        <f t="shared" si="19"/>
        <v>0</v>
      </c>
      <c r="AW56" s="126"/>
      <c r="AX56" s="126"/>
      <c r="AY56" s="126"/>
      <c r="AZ56" s="126"/>
      <c r="BA56" s="125">
        <f t="shared" si="12"/>
        <v>0</v>
      </c>
      <c r="BB56" s="126"/>
      <c r="BC56" s="125">
        <f t="shared" si="13"/>
        <v>0</v>
      </c>
      <c r="BD56" s="126"/>
      <c r="BE56" s="126"/>
      <c r="BF56" s="86"/>
      <c r="BG56" s="125">
        <f t="shared" si="20"/>
        <v>0</v>
      </c>
      <c r="BH56" s="126"/>
      <c r="BI56" s="86"/>
      <c r="BJ56" s="125">
        <f t="shared" si="14"/>
        <v>0</v>
      </c>
      <c r="BK56" s="126"/>
      <c r="BL56" s="125">
        <f t="shared" si="15"/>
        <v>0</v>
      </c>
      <c r="BM56" s="54"/>
      <c r="BN56" s="53">
        <f t="shared" si="16"/>
        <v>0</v>
      </c>
    </row>
    <row r="57" spans="1:66" ht="15.75" customHeight="1" thickBot="1">
      <c r="A57" s="6" t="s">
        <v>98</v>
      </c>
      <c r="B57" s="53">
        <f t="shared" si="4"/>
        <v>0</v>
      </c>
      <c r="C57" s="53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75">
        <f t="shared" si="5"/>
        <v>0</v>
      </c>
      <c r="Q57" s="65"/>
      <c r="R57" s="73"/>
      <c r="S57" s="125">
        <f t="shared" si="6"/>
        <v>0</v>
      </c>
      <c r="T57" s="126"/>
      <c r="U57" s="125">
        <f t="shared" si="17"/>
        <v>0</v>
      </c>
      <c r="V57" s="126"/>
      <c r="W57" s="126"/>
      <c r="X57" s="125">
        <f t="shared" si="7"/>
        <v>0</v>
      </c>
      <c r="Y57" s="126"/>
      <c r="Z57" s="126"/>
      <c r="AA57" s="126"/>
      <c r="AB57" s="86"/>
      <c r="AC57" s="125">
        <f t="shared" si="8"/>
        <v>0</v>
      </c>
      <c r="AD57" s="126"/>
      <c r="AE57" s="80"/>
      <c r="AF57" s="125">
        <f t="shared" si="9"/>
        <v>0</v>
      </c>
      <c r="AG57" s="86"/>
      <c r="AH57" s="86"/>
      <c r="AI57" s="86"/>
      <c r="AJ57" s="86"/>
      <c r="AK57" s="125">
        <f t="shared" si="10"/>
        <v>0</v>
      </c>
      <c r="AL57" s="86"/>
      <c r="AM57" s="86"/>
      <c r="AN57" s="86"/>
      <c r="AO57" s="86"/>
      <c r="AP57" s="86"/>
      <c r="AQ57" s="86"/>
      <c r="AR57" s="125">
        <f t="shared" si="18"/>
        <v>0</v>
      </c>
      <c r="AS57" s="126"/>
      <c r="AT57" s="125">
        <f t="shared" si="11"/>
        <v>0</v>
      </c>
      <c r="AU57" s="126"/>
      <c r="AV57" s="125">
        <f t="shared" si="19"/>
        <v>0</v>
      </c>
      <c r="AW57" s="126"/>
      <c r="AX57" s="126"/>
      <c r="AY57" s="126"/>
      <c r="AZ57" s="126"/>
      <c r="BA57" s="125">
        <f t="shared" si="12"/>
        <v>0</v>
      </c>
      <c r="BB57" s="126"/>
      <c r="BC57" s="125">
        <f t="shared" si="13"/>
        <v>0</v>
      </c>
      <c r="BD57" s="126"/>
      <c r="BE57" s="126"/>
      <c r="BF57" s="86"/>
      <c r="BG57" s="125">
        <f t="shared" si="20"/>
        <v>0</v>
      </c>
      <c r="BH57" s="126"/>
      <c r="BI57" s="86"/>
      <c r="BJ57" s="125">
        <f t="shared" si="14"/>
        <v>0</v>
      </c>
      <c r="BK57" s="126"/>
      <c r="BL57" s="125">
        <f t="shared" si="15"/>
        <v>0</v>
      </c>
      <c r="BM57" s="54"/>
      <c r="BN57" s="53">
        <f t="shared" si="16"/>
        <v>0</v>
      </c>
    </row>
    <row r="58" spans="1:66" ht="15.75" customHeight="1" thickBot="1">
      <c r="A58" s="6" t="s">
        <v>46</v>
      </c>
      <c r="B58" s="53">
        <f t="shared" si="4"/>
        <v>84</v>
      </c>
      <c r="C58" s="53"/>
      <c r="D58" s="80"/>
      <c r="E58" s="80"/>
      <c r="F58" s="80">
        <v>3</v>
      </c>
      <c r="G58" s="80"/>
      <c r="H58" s="80">
        <v>1</v>
      </c>
      <c r="I58" s="80">
        <v>2</v>
      </c>
      <c r="J58" s="80">
        <v>1</v>
      </c>
      <c r="K58" s="80"/>
      <c r="L58" s="80">
        <v>1</v>
      </c>
      <c r="M58" s="80"/>
      <c r="N58" s="80"/>
      <c r="O58" s="80">
        <v>6</v>
      </c>
      <c r="P58" s="75">
        <f t="shared" si="5"/>
        <v>14</v>
      </c>
      <c r="Q58" s="65">
        <v>1</v>
      </c>
      <c r="R58" s="73">
        <v>2</v>
      </c>
      <c r="S58" s="125">
        <f t="shared" si="6"/>
        <v>3</v>
      </c>
      <c r="T58" s="126">
        <v>2</v>
      </c>
      <c r="U58" s="125">
        <f t="shared" si="17"/>
        <v>2</v>
      </c>
      <c r="V58" s="126"/>
      <c r="W58" s="126">
        <v>5</v>
      </c>
      <c r="X58" s="125">
        <f t="shared" si="7"/>
        <v>5</v>
      </c>
      <c r="Y58" s="126">
        <v>1</v>
      </c>
      <c r="Z58" s="126"/>
      <c r="AA58" s="126">
        <v>1</v>
      </c>
      <c r="AB58" s="86">
        <v>1</v>
      </c>
      <c r="AC58" s="125">
        <f t="shared" si="8"/>
        <v>3</v>
      </c>
      <c r="AD58" s="126">
        <v>4</v>
      </c>
      <c r="AE58" s="80">
        <v>4</v>
      </c>
      <c r="AF58" s="125">
        <f t="shared" si="9"/>
        <v>8</v>
      </c>
      <c r="AG58" s="86">
        <v>2</v>
      </c>
      <c r="AH58" s="86"/>
      <c r="AI58" s="86">
        <v>8</v>
      </c>
      <c r="AJ58" s="86">
        <v>2</v>
      </c>
      <c r="AK58" s="125">
        <f t="shared" si="10"/>
        <v>12</v>
      </c>
      <c r="AL58" s="86"/>
      <c r="AM58" s="86">
        <v>2</v>
      </c>
      <c r="AN58" s="86">
        <v>2</v>
      </c>
      <c r="AO58" s="86">
        <v>2</v>
      </c>
      <c r="AP58" s="86"/>
      <c r="AQ58" s="86"/>
      <c r="AR58" s="125">
        <f t="shared" si="18"/>
        <v>6</v>
      </c>
      <c r="AS58" s="126">
        <v>4</v>
      </c>
      <c r="AT58" s="125">
        <f t="shared" si="11"/>
        <v>4</v>
      </c>
      <c r="AU58" s="126">
        <v>3</v>
      </c>
      <c r="AV58" s="125">
        <f t="shared" si="19"/>
        <v>3</v>
      </c>
      <c r="AW58" s="126"/>
      <c r="AX58" s="126"/>
      <c r="AY58" s="126">
        <v>6</v>
      </c>
      <c r="AZ58" s="126">
        <v>2</v>
      </c>
      <c r="BA58" s="125">
        <f t="shared" si="12"/>
        <v>8</v>
      </c>
      <c r="BB58" s="126">
        <v>4</v>
      </c>
      <c r="BC58" s="125">
        <f t="shared" si="13"/>
        <v>4</v>
      </c>
      <c r="BD58" s="126">
        <v>2</v>
      </c>
      <c r="BE58" s="126">
        <v>3</v>
      </c>
      <c r="BF58" s="86">
        <v>1</v>
      </c>
      <c r="BG58" s="125">
        <f t="shared" si="20"/>
        <v>6</v>
      </c>
      <c r="BH58" s="126">
        <v>3</v>
      </c>
      <c r="BI58" s="86"/>
      <c r="BJ58" s="125">
        <f t="shared" si="14"/>
        <v>3</v>
      </c>
      <c r="BK58" s="126">
        <v>2</v>
      </c>
      <c r="BL58" s="125">
        <f t="shared" si="15"/>
        <v>2</v>
      </c>
      <c r="BM58" s="54">
        <v>1</v>
      </c>
      <c r="BN58" s="53">
        <f t="shared" si="16"/>
        <v>1</v>
      </c>
    </row>
    <row r="59" spans="1:66" ht="15.75" customHeight="1" thickBot="1">
      <c r="A59" s="6" t="s">
        <v>47</v>
      </c>
      <c r="B59" s="53">
        <f t="shared" si="4"/>
        <v>45</v>
      </c>
      <c r="C59" s="53"/>
      <c r="D59" s="80"/>
      <c r="E59" s="80"/>
      <c r="F59" s="80">
        <v>1</v>
      </c>
      <c r="G59" s="80"/>
      <c r="H59" s="80"/>
      <c r="I59" s="80">
        <v>1</v>
      </c>
      <c r="J59" s="80"/>
      <c r="K59" s="80"/>
      <c r="L59" s="80"/>
      <c r="M59" s="80"/>
      <c r="N59" s="80"/>
      <c r="O59" s="80">
        <v>6</v>
      </c>
      <c r="P59" s="75">
        <f t="shared" si="5"/>
        <v>8</v>
      </c>
      <c r="Q59" s="65"/>
      <c r="R59" s="73">
        <v>2</v>
      </c>
      <c r="S59" s="125">
        <f t="shared" si="6"/>
        <v>2</v>
      </c>
      <c r="T59" s="126">
        <v>2</v>
      </c>
      <c r="U59" s="125">
        <f t="shared" si="17"/>
        <v>2</v>
      </c>
      <c r="V59" s="126"/>
      <c r="W59" s="126">
        <v>2</v>
      </c>
      <c r="X59" s="125">
        <f t="shared" si="7"/>
        <v>2</v>
      </c>
      <c r="Y59" s="126"/>
      <c r="Z59" s="126">
        <v>3</v>
      </c>
      <c r="AA59" s="126"/>
      <c r="AB59" s="86"/>
      <c r="AC59" s="125">
        <f t="shared" si="8"/>
        <v>3</v>
      </c>
      <c r="AD59" s="126">
        <v>2</v>
      </c>
      <c r="AE59" s="80">
        <v>2</v>
      </c>
      <c r="AF59" s="125">
        <f t="shared" si="9"/>
        <v>4</v>
      </c>
      <c r="AG59" s="86"/>
      <c r="AH59" s="86"/>
      <c r="AI59" s="86">
        <v>2</v>
      </c>
      <c r="AJ59" s="86"/>
      <c r="AK59" s="125">
        <f t="shared" si="10"/>
        <v>2</v>
      </c>
      <c r="AL59" s="86"/>
      <c r="AM59" s="86">
        <v>2</v>
      </c>
      <c r="AN59" s="86">
        <v>1</v>
      </c>
      <c r="AO59" s="86">
        <v>1</v>
      </c>
      <c r="AP59" s="86"/>
      <c r="AQ59" s="86"/>
      <c r="AR59" s="125">
        <f t="shared" si="18"/>
        <v>4</v>
      </c>
      <c r="AS59" s="126">
        <v>1</v>
      </c>
      <c r="AT59" s="125">
        <f t="shared" si="11"/>
        <v>1</v>
      </c>
      <c r="AU59" s="126">
        <v>2</v>
      </c>
      <c r="AV59" s="125">
        <f t="shared" si="19"/>
        <v>2</v>
      </c>
      <c r="AW59" s="126"/>
      <c r="AX59" s="126"/>
      <c r="AY59" s="126">
        <v>2</v>
      </c>
      <c r="AZ59" s="126"/>
      <c r="BA59" s="125">
        <f t="shared" si="12"/>
        <v>2</v>
      </c>
      <c r="BB59" s="126">
        <v>3</v>
      </c>
      <c r="BC59" s="125">
        <f t="shared" si="13"/>
        <v>3</v>
      </c>
      <c r="BD59" s="126">
        <v>2</v>
      </c>
      <c r="BE59" s="126">
        <v>2</v>
      </c>
      <c r="BF59" s="86"/>
      <c r="BG59" s="125">
        <f t="shared" si="20"/>
        <v>4</v>
      </c>
      <c r="BH59" s="126">
        <v>2</v>
      </c>
      <c r="BI59" s="86"/>
      <c r="BJ59" s="125">
        <f t="shared" si="14"/>
        <v>2</v>
      </c>
      <c r="BK59" s="126">
        <v>1</v>
      </c>
      <c r="BL59" s="125">
        <f t="shared" si="15"/>
        <v>1</v>
      </c>
      <c r="BM59" s="54">
        <v>3</v>
      </c>
      <c r="BN59" s="53">
        <f t="shared" si="16"/>
        <v>3</v>
      </c>
    </row>
    <row r="60" spans="1:66" ht="15.75" customHeight="1" thickBot="1">
      <c r="A60" s="7" t="s">
        <v>28</v>
      </c>
      <c r="B60" s="53">
        <f t="shared" si="4"/>
        <v>0</v>
      </c>
      <c r="C60" s="53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75">
        <f t="shared" si="5"/>
        <v>0</v>
      </c>
      <c r="Q60" s="65"/>
      <c r="R60" s="73"/>
      <c r="S60" s="125">
        <f t="shared" si="6"/>
        <v>0</v>
      </c>
      <c r="T60" s="126"/>
      <c r="U60" s="125">
        <f t="shared" si="17"/>
        <v>0</v>
      </c>
      <c r="V60" s="126"/>
      <c r="W60" s="126"/>
      <c r="X60" s="125">
        <f t="shared" si="7"/>
        <v>0</v>
      </c>
      <c r="Y60" s="126"/>
      <c r="Z60" s="126"/>
      <c r="AA60" s="126"/>
      <c r="AB60" s="86"/>
      <c r="AC60" s="125">
        <f t="shared" si="8"/>
        <v>0</v>
      </c>
      <c r="AD60" s="126"/>
      <c r="AE60" s="80"/>
      <c r="AF60" s="125">
        <f t="shared" si="9"/>
        <v>0</v>
      </c>
      <c r="AG60" s="86"/>
      <c r="AH60" s="86"/>
      <c r="AI60" s="86"/>
      <c r="AJ60" s="86"/>
      <c r="AK60" s="125">
        <f t="shared" si="10"/>
        <v>0</v>
      </c>
      <c r="AL60" s="86"/>
      <c r="AM60" s="86"/>
      <c r="AN60" s="86"/>
      <c r="AO60" s="86"/>
      <c r="AP60" s="86"/>
      <c r="AQ60" s="86"/>
      <c r="AR60" s="125">
        <f t="shared" si="18"/>
        <v>0</v>
      </c>
      <c r="AS60" s="126"/>
      <c r="AT60" s="125">
        <f t="shared" si="11"/>
        <v>0</v>
      </c>
      <c r="AU60" s="126"/>
      <c r="AV60" s="125">
        <f t="shared" si="19"/>
        <v>0</v>
      </c>
      <c r="AW60" s="126"/>
      <c r="AX60" s="126"/>
      <c r="AY60" s="126"/>
      <c r="AZ60" s="126"/>
      <c r="BA60" s="125">
        <f t="shared" si="12"/>
        <v>0</v>
      </c>
      <c r="BB60" s="126"/>
      <c r="BC60" s="125">
        <f t="shared" si="13"/>
        <v>0</v>
      </c>
      <c r="BD60" s="126"/>
      <c r="BE60" s="126"/>
      <c r="BF60" s="86"/>
      <c r="BG60" s="125">
        <f t="shared" si="20"/>
        <v>0</v>
      </c>
      <c r="BH60" s="126"/>
      <c r="BI60" s="86"/>
      <c r="BJ60" s="125">
        <f t="shared" si="14"/>
        <v>0</v>
      </c>
      <c r="BK60" s="126"/>
      <c r="BL60" s="125">
        <f t="shared" si="15"/>
        <v>0</v>
      </c>
      <c r="BM60" s="54"/>
      <c r="BN60" s="53">
        <f t="shared" si="16"/>
        <v>0</v>
      </c>
    </row>
    <row r="61" spans="1:66" ht="15.75" customHeight="1" thickBot="1">
      <c r="A61" s="7" t="s">
        <v>163</v>
      </c>
      <c r="B61" s="53">
        <f t="shared" si="4"/>
        <v>0</v>
      </c>
      <c r="C61" s="53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75">
        <f t="shared" si="5"/>
        <v>0</v>
      </c>
      <c r="Q61" s="65"/>
      <c r="R61" s="73"/>
      <c r="S61" s="125">
        <f t="shared" si="6"/>
        <v>0</v>
      </c>
      <c r="T61" s="126"/>
      <c r="U61" s="125">
        <f t="shared" si="17"/>
        <v>0</v>
      </c>
      <c r="V61" s="126"/>
      <c r="W61" s="126"/>
      <c r="X61" s="125">
        <f t="shared" si="7"/>
        <v>0</v>
      </c>
      <c r="Y61" s="126"/>
      <c r="Z61" s="126"/>
      <c r="AA61" s="126"/>
      <c r="AB61" s="86"/>
      <c r="AC61" s="125">
        <f t="shared" si="8"/>
        <v>0</v>
      </c>
      <c r="AD61" s="126"/>
      <c r="AE61" s="80"/>
      <c r="AF61" s="125">
        <f t="shared" si="9"/>
        <v>0</v>
      </c>
      <c r="AG61" s="86"/>
      <c r="AH61" s="86"/>
      <c r="AI61" s="86"/>
      <c r="AJ61" s="86"/>
      <c r="AK61" s="125">
        <f t="shared" si="10"/>
        <v>0</v>
      </c>
      <c r="AL61" s="86"/>
      <c r="AM61" s="86"/>
      <c r="AN61" s="86"/>
      <c r="AO61" s="86"/>
      <c r="AP61" s="86"/>
      <c r="AQ61" s="86"/>
      <c r="AR61" s="125">
        <f t="shared" si="18"/>
        <v>0</v>
      </c>
      <c r="AS61" s="126"/>
      <c r="AT61" s="125">
        <f t="shared" si="11"/>
        <v>0</v>
      </c>
      <c r="AU61" s="126"/>
      <c r="AV61" s="125">
        <f t="shared" si="19"/>
        <v>0</v>
      </c>
      <c r="AW61" s="126"/>
      <c r="AX61" s="126"/>
      <c r="AY61" s="126"/>
      <c r="AZ61" s="126"/>
      <c r="BA61" s="125">
        <f t="shared" si="12"/>
        <v>0</v>
      </c>
      <c r="BB61" s="126"/>
      <c r="BC61" s="125">
        <f t="shared" si="13"/>
        <v>0</v>
      </c>
      <c r="BD61" s="126"/>
      <c r="BE61" s="126"/>
      <c r="BF61" s="86"/>
      <c r="BG61" s="125">
        <f t="shared" si="20"/>
        <v>0</v>
      </c>
      <c r="BH61" s="126"/>
      <c r="BI61" s="86"/>
      <c r="BJ61" s="125">
        <f t="shared" si="14"/>
        <v>0</v>
      </c>
      <c r="BK61" s="126"/>
      <c r="BL61" s="125">
        <f t="shared" si="15"/>
        <v>0</v>
      </c>
      <c r="BM61" s="54"/>
      <c r="BN61" s="53">
        <f t="shared" si="16"/>
        <v>0</v>
      </c>
    </row>
    <row r="62" spans="1:66" ht="15.75" customHeight="1" thickBot="1">
      <c r="A62" s="6" t="s">
        <v>49</v>
      </c>
      <c r="B62" s="53">
        <f t="shared" si="4"/>
        <v>10</v>
      </c>
      <c r="C62" s="53"/>
      <c r="D62" s="80"/>
      <c r="E62" s="80"/>
      <c r="F62" s="80"/>
      <c r="G62" s="80">
        <v>1</v>
      </c>
      <c r="H62" s="80"/>
      <c r="I62" s="80"/>
      <c r="J62" s="80">
        <v>1</v>
      </c>
      <c r="K62" s="80">
        <v>1</v>
      </c>
      <c r="L62" s="80"/>
      <c r="M62" s="80"/>
      <c r="N62" s="80">
        <v>1</v>
      </c>
      <c r="O62" s="80"/>
      <c r="P62" s="75">
        <f t="shared" si="5"/>
        <v>4</v>
      </c>
      <c r="Q62" s="65"/>
      <c r="R62" s="73"/>
      <c r="S62" s="125">
        <f t="shared" si="6"/>
        <v>0</v>
      </c>
      <c r="T62" s="126"/>
      <c r="U62" s="125">
        <f t="shared" si="17"/>
        <v>0</v>
      </c>
      <c r="V62" s="126"/>
      <c r="W62" s="126"/>
      <c r="X62" s="125">
        <f t="shared" si="7"/>
        <v>0</v>
      </c>
      <c r="Y62" s="126"/>
      <c r="Z62" s="126"/>
      <c r="AA62" s="126"/>
      <c r="AB62" s="86">
        <v>1</v>
      </c>
      <c r="AC62" s="125">
        <f t="shared" si="8"/>
        <v>1</v>
      </c>
      <c r="AD62" s="126"/>
      <c r="AE62" s="80"/>
      <c r="AF62" s="125">
        <f t="shared" si="9"/>
        <v>0</v>
      </c>
      <c r="AG62" s="86"/>
      <c r="AH62" s="86"/>
      <c r="AI62" s="86"/>
      <c r="AJ62" s="86"/>
      <c r="AK62" s="125">
        <f t="shared" si="10"/>
        <v>0</v>
      </c>
      <c r="AL62" s="86"/>
      <c r="AM62" s="86"/>
      <c r="AN62" s="86">
        <v>1</v>
      </c>
      <c r="AO62" s="86"/>
      <c r="AP62" s="86"/>
      <c r="AQ62" s="86"/>
      <c r="AR62" s="125">
        <f t="shared" si="18"/>
        <v>1</v>
      </c>
      <c r="AS62" s="126"/>
      <c r="AT62" s="125">
        <f t="shared" si="11"/>
        <v>0</v>
      </c>
      <c r="AU62" s="126"/>
      <c r="AV62" s="125">
        <f t="shared" si="19"/>
        <v>0</v>
      </c>
      <c r="AW62" s="126"/>
      <c r="AX62" s="126"/>
      <c r="AY62" s="126">
        <v>2</v>
      </c>
      <c r="AZ62" s="126"/>
      <c r="BA62" s="125">
        <f t="shared" si="12"/>
        <v>2</v>
      </c>
      <c r="BB62" s="126"/>
      <c r="BC62" s="125">
        <f t="shared" si="13"/>
        <v>0</v>
      </c>
      <c r="BD62" s="126"/>
      <c r="BE62" s="126">
        <v>1</v>
      </c>
      <c r="BF62" s="86"/>
      <c r="BG62" s="125">
        <f t="shared" si="20"/>
        <v>1</v>
      </c>
      <c r="BH62" s="126"/>
      <c r="BI62" s="86"/>
      <c r="BJ62" s="125">
        <f t="shared" si="14"/>
        <v>0</v>
      </c>
      <c r="BK62" s="126"/>
      <c r="BL62" s="125">
        <f t="shared" si="15"/>
        <v>0</v>
      </c>
      <c r="BM62" s="54">
        <v>1</v>
      </c>
      <c r="BN62" s="53">
        <f t="shared" si="16"/>
        <v>1</v>
      </c>
    </row>
    <row r="63" spans="1:66" ht="15.75" customHeight="1" thickBot="1">
      <c r="A63" s="6" t="s">
        <v>50</v>
      </c>
      <c r="B63" s="53">
        <f t="shared" si="4"/>
        <v>5</v>
      </c>
      <c r="C63" s="53"/>
      <c r="D63" s="80"/>
      <c r="E63" s="80"/>
      <c r="F63" s="80"/>
      <c r="G63" s="80"/>
      <c r="H63" s="80"/>
      <c r="I63" s="80">
        <v>1</v>
      </c>
      <c r="J63" s="80"/>
      <c r="K63" s="80"/>
      <c r="L63" s="80"/>
      <c r="M63" s="80"/>
      <c r="N63" s="80"/>
      <c r="O63" s="80">
        <v>1</v>
      </c>
      <c r="P63" s="75">
        <f t="shared" si="5"/>
        <v>2</v>
      </c>
      <c r="Q63" s="65"/>
      <c r="R63" s="73">
        <v>1</v>
      </c>
      <c r="S63" s="125">
        <f t="shared" si="6"/>
        <v>1</v>
      </c>
      <c r="T63" s="126"/>
      <c r="U63" s="125">
        <f t="shared" si="17"/>
        <v>0</v>
      </c>
      <c r="V63" s="126"/>
      <c r="W63" s="126"/>
      <c r="X63" s="125">
        <f t="shared" si="7"/>
        <v>0</v>
      </c>
      <c r="Y63" s="126"/>
      <c r="Z63" s="126"/>
      <c r="AA63" s="126"/>
      <c r="AB63" s="86"/>
      <c r="AC63" s="125">
        <f t="shared" si="8"/>
        <v>0</v>
      </c>
      <c r="AD63" s="126"/>
      <c r="AE63" s="80"/>
      <c r="AF63" s="125">
        <f t="shared" si="9"/>
        <v>0</v>
      </c>
      <c r="AG63" s="86"/>
      <c r="AH63" s="86"/>
      <c r="AI63" s="86"/>
      <c r="AJ63" s="86"/>
      <c r="AK63" s="125">
        <f t="shared" si="10"/>
        <v>0</v>
      </c>
      <c r="AL63" s="86"/>
      <c r="AM63" s="86"/>
      <c r="AN63" s="86">
        <v>1</v>
      </c>
      <c r="AO63" s="86"/>
      <c r="AP63" s="86"/>
      <c r="AQ63" s="86"/>
      <c r="AR63" s="125">
        <f t="shared" si="18"/>
        <v>1</v>
      </c>
      <c r="AS63" s="126"/>
      <c r="AT63" s="125">
        <f t="shared" si="11"/>
        <v>0</v>
      </c>
      <c r="AU63" s="126"/>
      <c r="AV63" s="125">
        <f t="shared" si="19"/>
        <v>0</v>
      </c>
      <c r="AW63" s="126"/>
      <c r="AX63" s="126"/>
      <c r="AY63" s="126"/>
      <c r="AZ63" s="126"/>
      <c r="BA63" s="125">
        <f t="shared" si="12"/>
        <v>0</v>
      </c>
      <c r="BB63" s="126"/>
      <c r="BC63" s="125">
        <f t="shared" si="13"/>
        <v>0</v>
      </c>
      <c r="BD63" s="126"/>
      <c r="BE63" s="126"/>
      <c r="BF63" s="86"/>
      <c r="BG63" s="125">
        <f t="shared" si="20"/>
        <v>0</v>
      </c>
      <c r="BH63" s="126"/>
      <c r="BI63" s="86"/>
      <c r="BJ63" s="125">
        <f t="shared" si="14"/>
        <v>0</v>
      </c>
      <c r="BK63" s="126">
        <v>1</v>
      </c>
      <c r="BL63" s="125">
        <f t="shared" si="15"/>
        <v>1</v>
      </c>
      <c r="BM63" s="54"/>
      <c r="BN63" s="53">
        <f t="shared" si="16"/>
        <v>0</v>
      </c>
    </row>
    <row r="64" spans="1:66" ht="15.75" customHeight="1" thickBot="1">
      <c r="A64" s="6" t="s">
        <v>51</v>
      </c>
      <c r="B64" s="53">
        <f t="shared" si="4"/>
        <v>9</v>
      </c>
      <c r="C64" s="53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75">
        <f t="shared" si="5"/>
        <v>0</v>
      </c>
      <c r="Q64" s="65"/>
      <c r="R64" s="73"/>
      <c r="S64" s="125">
        <f t="shared" si="6"/>
        <v>0</v>
      </c>
      <c r="T64" s="126"/>
      <c r="U64" s="125">
        <f t="shared" si="17"/>
        <v>0</v>
      </c>
      <c r="V64" s="126"/>
      <c r="W64" s="126"/>
      <c r="X64" s="125">
        <f t="shared" si="7"/>
        <v>0</v>
      </c>
      <c r="Y64" s="126"/>
      <c r="Z64" s="126"/>
      <c r="AA64" s="126"/>
      <c r="AB64" s="86"/>
      <c r="AC64" s="125">
        <f t="shared" si="8"/>
        <v>0</v>
      </c>
      <c r="AD64" s="126"/>
      <c r="AE64" s="80"/>
      <c r="AF64" s="125">
        <f t="shared" si="9"/>
        <v>0</v>
      </c>
      <c r="AG64" s="86"/>
      <c r="AH64" s="86"/>
      <c r="AI64" s="86"/>
      <c r="AJ64" s="86"/>
      <c r="AK64" s="125">
        <f t="shared" si="10"/>
        <v>0</v>
      </c>
      <c r="AL64" s="86"/>
      <c r="AM64" s="86">
        <v>1</v>
      </c>
      <c r="AN64" s="86"/>
      <c r="AO64" s="86"/>
      <c r="AP64" s="86"/>
      <c r="AQ64" s="86"/>
      <c r="AR64" s="125">
        <f t="shared" si="18"/>
        <v>1</v>
      </c>
      <c r="AS64" s="126"/>
      <c r="AT64" s="125">
        <f t="shared" si="11"/>
        <v>0</v>
      </c>
      <c r="AU64" s="126"/>
      <c r="AV64" s="125">
        <f t="shared" si="19"/>
        <v>0</v>
      </c>
      <c r="AW64" s="126"/>
      <c r="AX64" s="126"/>
      <c r="AY64" s="126"/>
      <c r="AZ64" s="126"/>
      <c r="BA64" s="125">
        <f t="shared" si="12"/>
        <v>0</v>
      </c>
      <c r="BB64" s="126"/>
      <c r="BC64" s="125">
        <f t="shared" si="13"/>
        <v>0</v>
      </c>
      <c r="BD64" s="126"/>
      <c r="BE64" s="126"/>
      <c r="BF64" s="86"/>
      <c r="BG64" s="125">
        <f t="shared" si="20"/>
        <v>0</v>
      </c>
      <c r="BH64" s="126">
        <v>3</v>
      </c>
      <c r="BI64" s="86"/>
      <c r="BJ64" s="125">
        <f t="shared" si="14"/>
        <v>3</v>
      </c>
      <c r="BK64" s="126">
        <v>4</v>
      </c>
      <c r="BL64" s="125">
        <f t="shared" si="15"/>
        <v>4</v>
      </c>
      <c r="BM64" s="54">
        <v>1</v>
      </c>
      <c r="BN64" s="53">
        <f t="shared" si="16"/>
        <v>1</v>
      </c>
    </row>
    <row r="65" spans="1:66" ht="15.75" customHeight="1" thickBot="1">
      <c r="A65" s="6" t="s">
        <v>52</v>
      </c>
      <c r="B65" s="53">
        <f t="shared" si="4"/>
        <v>0</v>
      </c>
      <c r="C65" s="53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75">
        <f t="shared" si="5"/>
        <v>0</v>
      </c>
      <c r="Q65" s="65"/>
      <c r="R65" s="73"/>
      <c r="S65" s="125">
        <f t="shared" si="6"/>
        <v>0</v>
      </c>
      <c r="T65" s="126"/>
      <c r="U65" s="125">
        <f t="shared" si="17"/>
        <v>0</v>
      </c>
      <c r="V65" s="126"/>
      <c r="W65" s="126"/>
      <c r="X65" s="125">
        <f t="shared" si="7"/>
        <v>0</v>
      </c>
      <c r="Y65" s="126"/>
      <c r="Z65" s="126"/>
      <c r="AA65" s="126"/>
      <c r="AB65" s="86"/>
      <c r="AC65" s="125">
        <f t="shared" si="8"/>
        <v>0</v>
      </c>
      <c r="AD65" s="126"/>
      <c r="AE65" s="80"/>
      <c r="AF65" s="125">
        <f t="shared" si="9"/>
        <v>0</v>
      </c>
      <c r="AG65" s="86"/>
      <c r="AH65" s="86"/>
      <c r="AI65" s="86"/>
      <c r="AJ65" s="86"/>
      <c r="AK65" s="125">
        <f t="shared" si="10"/>
        <v>0</v>
      </c>
      <c r="AL65" s="86"/>
      <c r="AM65" s="86"/>
      <c r="AN65" s="86"/>
      <c r="AO65" s="86"/>
      <c r="AP65" s="86"/>
      <c r="AQ65" s="86"/>
      <c r="AR65" s="125">
        <f t="shared" si="18"/>
        <v>0</v>
      </c>
      <c r="AS65" s="126"/>
      <c r="AT65" s="125">
        <f t="shared" si="11"/>
        <v>0</v>
      </c>
      <c r="AU65" s="126"/>
      <c r="AV65" s="125">
        <f t="shared" si="19"/>
        <v>0</v>
      </c>
      <c r="AW65" s="126"/>
      <c r="AX65" s="126"/>
      <c r="AY65" s="126"/>
      <c r="AZ65" s="126"/>
      <c r="BA65" s="125">
        <f t="shared" si="12"/>
        <v>0</v>
      </c>
      <c r="BB65" s="126"/>
      <c r="BC65" s="125">
        <f t="shared" si="13"/>
        <v>0</v>
      </c>
      <c r="BD65" s="126"/>
      <c r="BE65" s="126"/>
      <c r="BF65" s="86"/>
      <c r="BG65" s="125">
        <f t="shared" si="20"/>
        <v>0</v>
      </c>
      <c r="BH65" s="126"/>
      <c r="BI65" s="86"/>
      <c r="BJ65" s="125">
        <f t="shared" si="14"/>
        <v>0</v>
      </c>
      <c r="BK65" s="126"/>
      <c r="BL65" s="125">
        <f t="shared" si="15"/>
        <v>0</v>
      </c>
      <c r="BM65" s="54"/>
      <c r="BN65" s="53">
        <f t="shared" si="16"/>
        <v>0</v>
      </c>
    </row>
    <row r="66" spans="1:66" ht="15.75" customHeight="1" thickBot="1">
      <c r="A66" s="6" t="s">
        <v>53</v>
      </c>
      <c r="B66" s="53">
        <f t="shared" si="4"/>
        <v>116</v>
      </c>
      <c r="C66" s="53"/>
      <c r="D66" s="80"/>
      <c r="E66" s="80">
        <v>11</v>
      </c>
      <c r="F66" s="80"/>
      <c r="G66" s="80">
        <v>6</v>
      </c>
      <c r="H66" s="80"/>
      <c r="I66" s="80">
        <v>1</v>
      </c>
      <c r="J66" s="80"/>
      <c r="K66" s="80">
        <v>1</v>
      </c>
      <c r="L66" s="80"/>
      <c r="M66" s="80"/>
      <c r="N66" s="80"/>
      <c r="O66" s="80">
        <v>8</v>
      </c>
      <c r="P66" s="75">
        <f t="shared" si="5"/>
        <v>27</v>
      </c>
      <c r="Q66" s="65">
        <v>8</v>
      </c>
      <c r="R66" s="73"/>
      <c r="S66" s="125">
        <f t="shared" si="6"/>
        <v>8</v>
      </c>
      <c r="T66" s="126">
        <v>6</v>
      </c>
      <c r="U66" s="125">
        <f t="shared" ref="U66:U97" si="21">SUM(T66:T66)</f>
        <v>6</v>
      </c>
      <c r="V66" s="126"/>
      <c r="W66" s="126">
        <v>2</v>
      </c>
      <c r="X66" s="125">
        <f t="shared" si="7"/>
        <v>2</v>
      </c>
      <c r="Y66" s="126"/>
      <c r="Z66" s="126"/>
      <c r="AA66" s="126"/>
      <c r="AB66" s="86"/>
      <c r="AC66" s="125">
        <f t="shared" si="8"/>
        <v>0</v>
      </c>
      <c r="AD66" s="126">
        <v>2</v>
      </c>
      <c r="AE66" s="80">
        <v>6</v>
      </c>
      <c r="AF66" s="125">
        <f t="shared" si="9"/>
        <v>8</v>
      </c>
      <c r="AG66" s="86"/>
      <c r="AH66" s="86"/>
      <c r="AI66" s="86"/>
      <c r="AJ66" s="86"/>
      <c r="AK66" s="125">
        <f t="shared" si="10"/>
        <v>0</v>
      </c>
      <c r="AL66" s="86">
        <v>1</v>
      </c>
      <c r="AM66" s="86">
        <v>5</v>
      </c>
      <c r="AN66" s="86">
        <v>2</v>
      </c>
      <c r="AO66" s="86"/>
      <c r="AP66" s="86"/>
      <c r="AQ66" s="86"/>
      <c r="AR66" s="125">
        <f t="shared" ref="AR66:AR97" si="22">SUM(AL66:AQ66)</f>
        <v>8</v>
      </c>
      <c r="AS66" s="126">
        <v>2</v>
      </c>
      <c r="AT66" s="125">
        <f t="shared" si="11"/>
        <v>2</v>
      </c>
      <c r="AU66" s="126">
        <v>6</v>
      </c>
      <c r="AV66" s="125">
        <f t="shared" ref="AV66:AV97" si="23">SUM(AU66:AU66)</f>
        <v>6</v>
      </c>
      <c r="AW66" s="126">
        <v>2</v>
      </c>
      <c r="AX66" s="126"/>
      <c r="AY66" s="126">
        <v>20</v>
      </c>
      <c r="AZ66" s="126"/>
      <c r="BA66" s="125">
        <f t="shared" si="12"/>
        <v>22</v>
      </c>
      <c r="BB66" s="126">
        <v>1</v>
      </c>
      <c r="BC66" s="125">
        <f t="shared" si="13"/>
        <v>1</v>
      </c>
      <c r="BD66" s="126">
        <v>9</v>
      </c>
      <c r="BE66" s="126"/>
      <c r="BF66" s="86">
        <v>6</v>
      </c>
      <c r="BG66" s="125">
        <f t="shared" ref="BG66:BG97" si="24">SUM(BD66:BF66)</f>
        <v>15</v>
      </c>
      <c r="BH66" s="126">
        <v>2</v>
      </c>
      <c r="BI66" s="86"/>
      <c r="BJ66" s="125">
        <f t="shared" si="14"/>
        <v>2</v>
      </c>
      <c r="BK66" s="126">
        <v>5</v>
      </c>
      <c r="BL66" s="125">
        <f t="shared" si="15"/>
        <v>5</v>
      </c>
      <c r="BM66" s="54">
        <v>4</v>
      </c>
      <c r="BN66" s="53">
        <f t="shared" si="16"/>
        <v>4</v>
      </c>
    </row>
    <row r="67" spans="1:66" ht="15.75" customHeight="1" thickBot="1">
      <c r="A67" s="6" t="s">
        <v>54</v>
      </c>
      <c r="B67" s="53">
        <f t="shared" ref="B67:B117" si="25">SUM(P67+S67+U67+X67+AC67+AF67+AK67+AR67+AT67+AV67+BA67+BC67+BG67+BJ67+BL67+BN67)</f>
        <v>549</v>
      </c>
      <c r="C67" s="53"/>
      <c r="D67" s="80">
        <v>18</v>
      </c>
      <c r="E67" s="80">
        <v>12</v>
      </c>
      <c r="F67" s="80">
        <v>3</v>
      </c>
      <c r="G67" s="80">
        <v>9</v>
      </c>
      <c r="H67" s="80">
        <v>8</v>
      </c>
      <c r="I67" s="80">
        <v>20</v>
      </c>
      <c r="J67" s="80">
        <v>5</v>
      </c>
      <c r="K67" s="80">
        <v>1</v>
      </c>
      <c r="L67" s="80">
        <v>1</v>
      </c>
      <c r="M67" s="80"/>
      <c r="N67" s="80">
        <v>5</v>
      </c>
      <c r="O67" s="80">
        <v>20</v>
      </c>
      <c r="P67" s="75">
        <f>SUM(D67:O67)</f>
        <v>102</v>
      </c>
      <c r="Q67" s="65">
        <v>66</v>
      </c>
      <c r="R67" s="73">
        <v>8</v>
      </c>
      <c r="S67" s="125">
        <f t="shared" ref="S67:S117" si="26">SUM(Q67:R67)</f>
        <v>74</v>
      </c>
      <c r="T67" s="126">
        <v>6</v>
      </c>
      <c r="U67" s="125">
        <f t="shared" si="21"/>
        <v>6</v>
      </c>
      <c r="V67" s="126"/>
      <c r="W67" s="126">
        <v>3</v>
      </c>
      <c r="X67" s="125">
        <f t="shared" ref="X67:X117" si="27">SUM(V67:W67)</f>
        <v>3</v>
      </c>
      <c r="Y67" s="126">
        <v>3</v>
      </c>
      <c r="Z67" s="126">
        <v>52</v>
      </c>
      <c r="AA67" s="126">
        <v>3</v>
      </c>
      <c r="AB67" s="86">
        <v>3</v>
      </c>
      <c r="AC67" s="125">
        <f t="shared" ref="AC67:AC117" si="28">SUM(Y67:AB67)</f>
        <v>61</v>
      </c>
      <c r="AD67" s="126"/>
      <c r="AE67" s="80">
        <v>3</v>
      </c>
      <c r="AF67" s="125">
        <f t="shared" ref="AF67:AF117" si="29">SUM(AD67:AE67)</f>
        <v>3</v>
      </c>
      <c r="AG67" s="86">
        <v>1</v>
      </c>
      <c r="AH67" s="86">
        <v>9</v>
      </c>
      <c r="AI67" s="86">
        <v>15</v>
      </c>
      <c r="AJ67" s="86">
        <v>48</v>
      </c>
      <c r="AK67" s="125">
        <f t="shared" ref="AK67:AK117" si="30">SUM(AG67:AJ67)</f>
        <v>73</v>
      </c>
      <c r="AL67" s="86">
        <v>1</v>
      </c>
      <c r="AM67" s="86">
        <v>9</v>
      </c>
      <c r="AN67" s="86">
        <v>3</v>
      </c>
      <c r="AO67" s="86">
        <v>8</v>
      </c>
      <c r="AP67" s="86">
        <v>3</v>
      </c>
      <c r="AQ67" s="86">
        <v>13</v>
      </c>
      <c r="AR67" s="125">
        <f t="shared" si="22"/>
        <v>37</v>
      </c>
      <c r="AS67" s="126">
        <v>1</v>
      </c>
      <c r="AT67" s="125">
        <f t="shared" ref="AT67:AT117" si="31">AS67</f>
        <v>1</v>
      </c>
      <c r="AU67" s="126">
        <v>1</v>
      </c>
      <c r="AV67" s="125">
        <f t="shared" si="23"/>
        <v>1</v>
      </c>
      <c r="AW67" s="126">
        <v>111</v>
      </c>
      <c r="AX67" s="126"/>
      <c r="AY67" s="126">
        <v>9</v>
      </c>
      <c r="AZ67" s="126">
        <v>6</v>
      </c>
      <c r="BA67" s="125">
        <f t="shared" ref="BA67:BA117" si="32">SUM(AW67:AZ67)</f>
        <v>126</v>
      </c>
      <c r="BB67" s="126">
        <v>40</v>
      </c>
      <c r="BC67" s="125">
        <f t="shared" ref="BC67:BC117" si="33">BB67</f>
        <v>40</v>
      </c>
      <c r="BD67" s="126">
        <v>5</v>
      </c>
      <c r="BE67" s="126"/>
      <c r="BF67" s="86">
        <v>12</v>
      </c>
      <c r="BG67" s="125">
        <f t="shared" si="24"/>
        <v>17</v>
      </c>
      <c r="BH67" s="126">
        <v>3</v>
      </c>
      <c r="BI67" s="86"/>
      <c r="BJ67" s="125">
        <f t="shared" ref="BJ67:BJ117" si="34">SUM(BH67:BI67)</f>
        <v>3</v>
      </c>
      <c r="BK67" s="126"/>
      <c r="BL67" s="125">
        <f t="shared" ref="BL67:BL117" si="35">BK67</f>
        <v>0</v>
      </c>
      <c r="BM67" s="54">
        <v>2</v>
      </c>
      <c r="BN67" s="53">
        <f t="shared" ref="BN67:BN117" si="36">BM67</f>
        <v>2</v>
      </c>
    </row>
    <row r="68" spans="1:66" ht="15.75" customHeight="1" thickBot="1">
      <c r="A68" s="6" t="s">
        <v>55</v>
      </c>
      <c r="B68" s="53">
        <f t="shared" si="25"/>
        <v>6</v>
      </c>
      <c r="C68" s="53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75">
        <f>SUM(D68:O68)</f>
        <v>0</v>
      </c>
      <c r="Q68" s="65">
        <v>2</v>
      </c>
      <c r="R68" s="73"/>
      <c r="S68" s="125">
        <f t="shared" si="26"/>
        <v>2</v>
      </c>
      <c r="T68" s="126"/>
      <c r="U68" s="125">
        <f t="shared" si="21"/>
        <v>0</v>
      </c>
      <c r="V68" s="126"/>
      <c r="W68" s="126"/>
      <c r="X68" s="125">
        <f t="shared" si="27"/>
        <v>0</v>
      </c>
      <c r="Y68" s="126"/>
      <c r="Z68" s="126"/>
      <c r="AA68" s="126"/>
      <c r="AB68" s="86"/>
      <c r="AC68" s="125">
        <f t="shared" si="28"/>
        <v>0</v>
      </c>
      <c r="AD68" s="126"/>
      <c r="AE68" s="80"/>
      <c r="AF68" s="125">
        <f t="shared" si="29"/>
        <v>0</v>
      </c>
      <c r="AG68" s="86"/>
      <c r="AH68" s="86"/>
      <c r="AI68" s="86"/>
      <c r="AJ68" s="86"/>
      <c r="AK68" s="125">
        <f t="shared" si="30"/>
        <v>0</v>
      </c>
      <c r="AL68" s="86">
        <v>1</v>
      </c>
      <c r="AM68" s="86"/>
      <c r="AN68" s="86"/>
      <c r="AO68" s="86"/>
      <c r="AP68" s="86"/>
      <c r="AQ68" s="86"/>
      <c r="AR68" s="125">
        <f t="shared" si="22"/>
        <v>1</v>
      </c>
      <c r="AS68" s="126"/>
      <c r="AT68" s="125">
        <f t="shared" si="31"/>
        <v>0</v>
      </c>
      <c r="AU68" s="126"/>
      <c r="AV68" s="125">
        <f t="shared" si="23"/>
        <v>0</v>
      </c>
      <c r="AW68" s="126"/>
      <c r="AX68" s="126"/>
      <c r="AY68" s="126"/>
      <c r="AZ68" s="126"/>
      <c r="BA68" s="125">
        <f t="shared" si="32"/>
        <v>0</v>
      </c>
      <c r="BB68" s="126"/>
      <c r="BC68" s="125">
        <f t="shared" si="33"/>
        <v>0</v>
      </c>
      <c r="BD68" s="126"/>
      <c r="BE68" s="126"/>
      <c r="BF68" s="86">
        <v>3</v>
      </c>
      <c r="BG68" s="125">
        <f t="shared" si="24"/>
        <v>3</v>
      </c>
      <c r="BH68" s="126"/>
      <c r="BI68" s="86"/>
      <c r="BJ68" s="125">
        <f t="shared" si="34"/>
        <v>0</v>
      </c>
      <c r="BK68" s="126"/>
      <c r="BL68" s="125">
        <f t="shared" si="35"/>
        <v>0</v>
      </c>
      <c r="BM68" s="54"/>
      <c r="BN68" s="53">
        <f t="shared" si="36"/>
        <v>0</v>
      </c>
    </row>
    <row r="69" spans="1:66" ht="15.75" customHeight="1" thickBot="1">
      <c r="A69" s="6" t="s">
        <v>56</v>
      </c>
      <c r="B69" s="53">
        <f t="shared" si="25"/>
        <v>207</v>
      </c>
      <c r="C69" s="53"/>
      <c r="D69" s="80">
        <v>7</v>
      </c>
      <c r="E69" s="80">
        <v>1</v>
      </c>
      <c r="F69" s="80"/>
      <c r="G69" s="80">
        <v>1</v>
      </c>
      <c r="H69" s="80">
        <v>1</v>
      </c>
      <c r="I69" s="80">
        <v>1</v>
      </c>
      <c r="J69" s="80">
        <v>2</v>
      </c>
      <c r="K69" s="80"/>
      <c r="L69" s="80"/>
      <c r="M69" s="80"/>
      <c r="N69" s="80">
        <v>1</v>
      </c>
      <c r="O69" s="80">
        <v>1</v>
      </c>
      <c r="P69" s="75">
        <f>SUM(D69:O69)</f>
        <v>15</v>
      </c>
      <c r="Q69" s="65">
        <v>28</v>
      </c>
      <c r="R69" s="73">
        <v>11</v>
      </c>
      <c r="S69" s="125">
        <f t="shared" si="26"/>
        <v>39</v>
      </c>
      <c r="T69" s="126">
        <v>2</v>
      </c>
      <c r="U69" s="125">
        <f t="shared" si="21"/>
        <v>2</v>
      </c>
      <c r="V69" s="126"/>
      <c r="W69" s="126">
        <v>1</v>
      </c>
      <c r="X69" s="125">
        <f t="shared" si="27"/>
        <v>1</v>
      </c>
      <c r="Y69" s="126"/>
      <c r="Z69" s="126">
        <v>15</v>
      </c>
      <c r="AA69" s="126">
        <v>2</v>
      </c>
      <c r="AB69" s="86">
        <v>6</v>
      </c>
      <c r="AC69" s="125">
        <f t="shared" si="28"/>
        <v>23</v>
      </c>
      <c r="AD69" s="126"/>
      <c r="AE69" s="80"/>
      <c r="AF69" s="125">
        <f t="shared" si="29"/>
        <v>0</v>
      </c>
      <c r="AG69" s="86"/>
      <c r="AH69" s="86">
        <v>13</v>
      </c>
      <c r="AI69" s="86">
        <v>9</v>
      </c>
      <c r="AJ69" s="86">
        <v>9</v>
      </c>
      <c r="AK69" s="125">
        <f t="shared" si="30"/>
        <v>31</v>
      </c>
      <c r="AL69" s="86"/>
      <c r="AM69" s="86">
        <v>17</v>
      </c>
      <c r="AN69" s="86">
        <v>2</v>
      </c>
      <c r="AO69" s="86">
        <v>7</v>
      </c>
      <c r="AP69" s="86">
        <v>4</v>
      </c>
      <c r="AQ69" s="86">
        <v>20</v>
      </c>
      <c r="AR69" s="125">
        <f t="shared" si="22"/>
        <v>50</v>
      </c>
      <c r="AS69" s="126">
        <v>4</v>
      </c>
      <c r="AT69" s="125">
        <f t="shared" si="31"/>
        <v>4</v>
      </c>
      <c r="AU69" s="126"/>
      <c r="AV69" s="125">
        <f t="shared" si="23"/>
        <v>0</v>
      </c>
      <c r="AW69" s="126">
        <v>8</v>
      </c>
      <c r="AX69" s="126"/>
      <c r="AY69" s="126">
        <v>4</v>
      </c>
      <c r="AZ69" s="126">
        <v>2</v>
      </c>
      <c r="BA69" s="125">
        <f t="shared" si="32"/>
        <v>14</v>
      </c>
      <c r="BB69" s="126">
        <v>3</v>
      </c>
      <c r="BC69" s="125">
        <f t="shared" si="33"/>
        <v>3</v>
      </c>
      <c r="BD69" s="126">
        <v>16</v>
      </c>
      <c r="BE69" s="126"/>
      <c r="BF69" s="86"/>
      <c r="BG69" s="125">
        <f t="shared" si="24"/>
        <v>16</v>
      </c>
      <c r="BH69" s="126">
        <v>5</v>
      </c>
      <c r="BI69" s="86"/>
      <c r="BJ69" s="125">
        <f t="shared" si="34"/>
        <v>5</v>
      </c>
      <c r="BK69" s="126">
        <v>2</v>
      </c>
      <c r="BL69" s="125">
        <f t="shared" si="35"/>
        <v>2</v>
      </c>
      <c r="BM69" s="54">
        <v>2</v>
      </c>
      <c r="BN69" s="53">
        <f t="shared" si="36"/>
        <v>2</v>
      </c>
    </row>
    <row r="70" spans="1:66" ht="15.75" customHeight="1" thickBot="1">
      <c r="A70" s="6" t="s">
        <v>57</v>
      </c>
      <c r="B70" s="53">
        <f t="shared" si="25"/>
        <v>770</v>
      </c>
      <c r="C70" s="53"/>
      <c r="D70" s="80">
        <v>5</v>
      </c>
      <c r="E70" s="80">
        <v>25</v>
      </c>
      <c r="F70" s="80">
        <v>10</v>
      </c>
      <c r="G70" s="80">
        <v>9</v>
      </c>
      <c r="H70" s="80">
        <v>9</v>
      </c>
      <c r="I70" s="80">
        <v>24</v>
      </c>
      <c r="J70" s="80">
        <v>4</v>
      </c>
      <c r="K70" s="80">
        <v>4</v>
      </c>
      <c r="L70" s="80">
        <v>1</v>
      </c>
      <c r="M70" s="80"/>
      <c r="N70" s="80">
        <v>4</v>
      </c>
      <c r="O70" s="80">
        <v>32</v>
      </c>
      <c r="P70" s="75">
        <f t="shared" ref="P70:P117" si="37">SUM(D70:O70)</f>
        <v>127</v>
      </c>
      <c r="Q70" s="65">
        <v>81</v>
      </c>
      <c r="R70" s="73">
        <v>10</v>
      </c>
      <c r="S70" s="125">
        <f t="shared" si="26"/>
        <v>91</v>
      </c>
      <c r="T70" s="126">
        <v>10</v>
      </c>
      <c r="U70" s="125">
        <f t="shared" si="21"/>
        <v>10</v>
      </c>
      <c r="V70" s="126"/>
      <c r="W70" s="126">
        <v>15</v>
      </c>
      <c r="X70" s="125">
        <f t="shared" si="27"/>
        <v>15</v>
      </c>
      <c r="Y70" s="126">
        <v>20</v>
      </c>
      <c r="Z70" s="126">
        <v>31</v>
      </c>
      <c r="AA70" s="126">
        <v>10</v>
      </c>
      <c r="AB70" s="86">
        <v>7</v>
      </c>
      <c r="AC70" s="125">
        <f t="shared" si="28"/>
        <v>68</v>
      </c>
      <c r="AD70" s="126">
        <v>13</v>
      </c>
      <c r="AE70" s="80">
        <v>8</v>
      </c>
      <c r="AF70" s="125">
        <f t="shared" si="29"/>
        <v>21</v>
      </c>
      <c r="AG70" s="86">
        <v>15</v>
      </c>
      <c r="AH70" s="86"/>
      <c r="AI70" s="86">
        <v>29</v>
      </c>
      <c r="AJ70" s="86">
        <v>3</v>
      </c>
      <c r="AK70" s="125">
        <f t="shared" si="30"/>
        <v>47</v>
      </c>
      <c r="AL70" s="86">
        <v>5</v>
      </c>
      <c r="AM70" s="86">
        <v>55</v>
      </c>
      <c r="AN70" s="86">
        <v>5</v>
      </c>
      <c r="AO70" s="86">
        <v>10</v>
      </c>
      <c r="AP70" s="86">
        <v>4</v>
      </c>
      <c r="AQ70" s="86">
        <v>4</v>
      </c>
      <c r="AR70" s="125">
        <f t="shared" si="22"/>
        <v>83</v>
      </c>
      <c r="AS70" s="126">
        <v>20</v>
      </c>
      <c r="AT70" s="125">
        <f t="shared" si="31"/>
        <v>20</v>
      </c>
      <c r="AU70" s="126">
        <v>30</v>
      </c>
      <c r="AV70" s="125">
        <f t="shared" si="23"/>
        <v>30</v>
      </c>
      <c r="AW70" s="126">
        <v>42</v>
      </c>
      <c r="AX70" s="126"/>
      <c r="AY70" s="126">
        <v>92</v>
      </c>
      <c r="AZ70" s="126">
        <v>7</v>
      </c>
      <c r="BA70" s="125">
        <f t="shared" si="32"/>
        <v>141</v>
      </c>
      <c r="BB70" s="126">
        <v>12</v>
      </c>
      <c r="BC70" s="125">
        <f t="shared" si="33"/>
        <v>12</v>
      </c>
      <c r="BD70" s="126">
        <v>41</v>
      </c>
      <c r="BE70" s="126">
        <v>6</v>
      </c>
      <c r="BF70" s="86">
        <v>21</v>
      </c>
      <c r="BG70" s="125">
        <f t="shared" si="24"/>
        <v>68</v>
      </c>
      <c r="BH70" s="126">
        <v>25</v>
      </c>
      <c r="BI70" s="86"/>
      <c r="BJ70" s="125">
        <f t="shared" si="34"/>
        <v>25</v>
      </c>
      <c r="BK70" s="126">
        <v>7</v>
      </c>
      <c r="BL70" s="125">
        <f t="shared" si="35"/>
        <v>7</v>
      </c>
      <c r="BM70" s="54">
        <v>5</v>
      </c>
      <c r="BN70" s="53">
        <f t="shared" si="36"/>
        <v>5</v>
      </c>
    </row>
    <row r="71" spans="1:66" ht="15.75" customHeight="1" thickBot="1">
      <c r="A71" s="6" t="s">
        <v>58</v>
      </c>
      <c r="B71" s="53">
        <f t="shared" si="25"/>
        <v>20</v>
      </c>
      <c r="C71" s="53"/>
      <c r="D71" s="80"/>
      <c r="E71" s="80"/>
      <c r="F71" s="80"/>
      <c r="G71" s="80"/>
      <c r="H71" s="80">
        <v>1</v>
      </c>
      <c r="I71" s="80">
        <v>2</v>
      </c>
      <c r="J71" s="80">
        <v>2</v>
      </c>
      <c r="K71" s="80"/>
      <c r="L71" s="80">
        <v>2</v>
      </c>
      <c r="M71" s="80"/>
      <c r="N71" s="80"/>
      <c r="O71" s="80">
        <v>3</v>
      </c>
      <c r="P71" s="75">
        <f t="shared" si="37"/>
        <v>10</v>
      </c>
      <c r="Q71" s="65">
        <v>2</v>
      </c>
      <c r="R71" s="73"/>
      <c r="S71" s="125">
        <f t="shared" si="26"/>
        <v>2</v>
      </c>
      <c r="T71" s="126">
        <v>2</v>
      </c>
      <c r="U71" s="125">
        <f t="shared" si="21"/>
        <v>2</v>
      </c>
      <c r="V71" s="126"/>
      <c r="W71" s="126"/>
      <c r="X71" s="125">
        <f t="shared" si="27"/>
        <v>0</v>
      </c>
      <c r="Y71" s="126"/>
      <c r="Z71" s="126"/>
      <c r="AA71" s="126"/>
      <c r="AB71" s="86"/>
      <c r="AC71" s="125">
        <f t="shared" si="28"/>
        <v>0</v>
      </c>
      <c r="AD71" s="126"/>
      <c r="AE71" s="80"/>
      <c r="AF71" s="125">
        <f t="shared" si="29"/>
        <v>0</v>
      </c>
      <c r="AG71" s="86"/>
      <c r="AH71" s="86"/>
      <c r="AI71" s="86"/>
      <c r="AJ71" s="86"/>
      <c r="AK71" s="125">
        <f t="shared" si="30"/>
        <v>0</v>
      </c>
      <c r="AL71" s="86">
        <v>1</v>
      </c>
      <c r="AM71" s="86"/>
      <c r="AN71" s="86"/>
      <c r="AO71" s="86"/>
      <c r="AP71" s="86">
        <v>2</v>
      </c>
      <c r="AQ71" s="86"/>
      <c r="AR71" s="125">
        <f t="shared" si="22"/>
        <v>3</v>
      </c>
      <c r="AS71" s="126"/>
      <c r="AT71" s="125">
        <f t="shared" si="31"/>
        <v>0</v>
      </c>
      <c r="AU71" s="126"/>
      <c r="AV71" s="125">
        <f t="shared" si="23"/>
        <v>0</v>
      </c>
      <c r="AW71" s="126"/>
      <c r="AX71" s="126"/>
      <c r="AY71" s="126"/>
      <c r="AZ71" s="126"/>
      <c r="BA71" s="125">
        <f t="shared" si="32"/>
        <v>0</v>
      </c>
      <c r="BB71" s="126"/>
      <c r="BC71" s="125">
        <f t="shared" si="33"/>
        <v>0</v>
      </c>
      <c r="BD71" s="126"/>
      <c r="BE71" s="126"/>
      <c r="BF71" s="86"/>
      <c r="BG71" s="125">
        <f t="shared" si="24"/>
        <v>0</v>
      </c>
      <c r="BH71" s="126"/>
      <c r="BI71" s="86"/>
      <c r="BJ71" s="125">
        <f t="shared" si="34"/>
        <v>0</v>
      </c>
      <c r="BK71" s="126">
        <v>2</v>
      </c>
      <c r="BL71" s="125">
        <f t="shared" si="35"/>
        <v>2</v>
      </c>
      <c r="BM71" s="54">
        <v>1</v>
      </c>
      <c r="BN71" s="53">
        <f t="shared" si="36"/>
        <v>1</v>
      </c>
    </row>
    <row r="72" spans="1:66" ht="15.75" customHeight="1" thickBot="1">
      <c r="A72" s="6" t="s">
        <v>59</v>
      </c>
      <c r="B72" s="53">
        <f t="shared" si="25"/>
        <v>4</v>
      </c>
      <c r="C72" s="53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75">
        <f t="shared" si="37"/>
        <v>0</v>
      </c>
      <c r="Q72" s="65"/>
      <c r="R72" s="73"/>
      <c r="S72" s="125">
        <f t="shared" si="26"/>
        <v>0</v>
      </c>
      <c r="T72" s="126"/>
      <c r="U72" s="125">
        <f t="shared" si="21"/>
        <v>0</v>
      </c>
      <c r="V72" s="126"/>
      <c r="W72" s="126"/>
      <c r="X72" s="125">
        <f t="shared" si="27"/>
        <v>0</v>
      </c>
      <c r="Y72" s="126"/>
      <c r="Z72" s="126"/>
      <c r="AA72" s="126"/>
      <c r="AB72" s="86"/>
      <c r="AC72" s="125">
        <f t="shared" si="28"/>
        <v>0</v>
      </c>
      <c r="AD72" s="126"/>
      <c r="AE72" s="80"/>
      <c r="AF72" s="125">
        <f t="shared" si="29"/>
        <v>0</v>
      </c>
      <c r="AG72" s="86"/>
      <c r="AH72" s="86"/>
      <c r="AI72" s="86"/>
      <c r="AJ72" s="86"/>
      <c r="AK72" s="125">
        <f t="shared" si="30"/>
        <v>0</v>
      </c>
      <c r="AL72" s="86"/>
      <c r="AM72" s="86"/>
      <c r="AN72" s="86"/>
      <c r="AO72" s="86"/>
      <c r="AP72" s="86"/>
      <c r="AQ72" s="86"/>
      <c r="AR72" s="125">
        <f t="shared" si="22"/>
        <v>0</v>
      </c>
      <c r="AS72" s="126"/>
      <c r="AT72" s="125">
        <f t="shared" si="31"/>
        <v>0</v>
      </c>
      <c r="AU72" s="126"/>
      <c r="AV72" s="125">
        <f t="shared" si="23"/>
        <v>0</v>
      </c>
      <c r="AW72" s="126"/>
      <c r="AX72" s="126"/>
      <c r="AY72" s="126"/>
      <c r="AZ72" s="126"/>
      <c r="BA72" s="125">
        <f t="shared" si="32"/>
        <v>0</v>
      </c>
      <c r="BB72" s="126"/>
      <c r="BC72" s="125">
        <f t="shared" si="33"/>
        <v>0</v>
      </c>
      <c r="BD72" s="126"/>
      <c r="BE72" s="126"/>
      <c r="BF72" s="86"/>
      <c r="BG72" s="125">
        <f t="shared" si="24"/>
        <v>0</v>
      </c>
      <c r="BH72" s="126"/>
      <c r="BI72" s="86"/>
      <c r="BJ72" s="125">
        <f t="shared" si="34"/>
        <v>0</v>
      </c>
      <c r="BK72" s="126">
        <v>4</v>
      </c>
      <c r="BL72" s="125">
        <f t="shared" si="35"/>
        <v>4</v>
      </c>
      <c r="BM72" s="54"/>
      <c r="BN72" s="53">
        <f t="shared" si="36"/>
        <v>0</v>
      </c>
    </row>
    <row r="73" spans="1:66" ht="15.75" customHeight="1" thickBot="1">
      <c r="A73" s="6" t="s">
        <v>60</v>
      </c>
      <c r="B73" s="53">
        <f t="shared" si="25"/>
        <v>23</v>
      </c>
      <c r="C73" s="53"/>
      <c r="D73" s="80"/>
      <c r="E73" s="80">
        <v>1</v>
      </c>
      <c r="F73" s="80"/>
      <c r="G73" s="80">
        <v>3</v>
      </c>
      <c r="H73" s="80"/>
      <c r="I73" s="80">
        <v>3</v>
      </c>
      <c r="J73" s="80">
        <v>2</v>
      </c>
      <c r="K73" s="80"/>
      <c r="L73" s="80">
        <v>2</v>
      </c>
      <c r="M73" s="80"/>
      <c r="N73" s="80"/>
      <c r="O73" s="80">
        <v>2</v>
      </c>
      <c r="P73" s="75">
        <f t="shared" si="37"/>
        <v>13</v>
      </c>
      <c r="Q73" s="65"/>
      <c r="R73" s="73"/>
      <c r="S73" s="125">
        <f t="shared" si="26"/>
        <v>0</v>
      </c>
      <c r="T73" s="126">
        <v>2</v>
      </c>
      <c r="U73" s="125">
        <f t="shared" si="21"/>
        <v>2</v>
      </c>
      <c r="V73" s="126"/>
      <c r="W73" s="126"/>
      <c r="X73" s="125">
        <f t="shared" si="27"/>
        <v>0</v>
      </c>
      <c r="Y73" s="126">
        <v>1</v>
      </c>
      <c r="Z73" s="126">
        <v>1</v>
      </c>
      <c r="AA73" s="126"/>
      <c r="AB73" s="86"/>
      <c r="AC73" s="125">
        <f t="shared" si="28"/>
        <v>2</v>
      </c>
      <c r="AD73" s="126"/>
      <c r="AE73" s="80"/>
      <c r="AF73" s="125">
        <f t="shared" si="29"/>
        <v>0</v>
      </c>
      <c r="AG73" s="86"/>
      <c r="AH73" s="86"/>
      <c r="AI73" s="86"/>
      <c r="AJ73" s="86"/>
      <c r="AK73" s="125">
        <f t="shared" si="30"/>
        <v>0</v>
      </c>
      <c r="AL73" s="86"/>
      <c r="AM73" s="86"/>
      <c r="AN73" s="86"/>
      <c r="AO73" s="86"/>
      <c r="AP73" s="86"/>
      <c r="AQ73" s="86"/>
      <c r="AR73" s="125">
        <f t="shared" si="22"/>
        <v>0</v>
      </c>
      <c r="AS73" s="126"/>
      <c r="AT73" s="125">
        <f t="shared" si="31"/>
        <v>0</v>
      </c>
      <c r="AU73" s="126"/>
      <c r="AV73" s="125">
        <f t="shared" si="23"/>
        <v>0</v>
      </c>
      <c r="AW73" s="126"/>
      <c r="AX73" s="126"/>
      <c r="AY73" s="126">
        <v>1</v>
      </c>
      <c r="AZ73" s="126"/>
      <c r="BA73" s="125">
        <f t="shared" si="32"/>
        <v>1</v>
      </c>
      <c r="BB73" s="126"/>
      <c r="BC73" s="125">
        <f t="shared" si="33"/>
        <v>0</v>
      </c>
      <c r="BD73" s="126"/>
      <c r="BE73" s="126"/>
      <c r="BF73" s="86">
        <v>1</v>
      </c>
      <c r="BG73" s="125">
        <f t="shared" si="24"/>
        <v>1</v>
      </c>
      <c r="BH73" s="126"/>
      <c r="BI73" s="86"/>
      <c r="BJ73" s="125">
        <f t="shared" si="34"/>
        <v>0</v>
      </c>
      <c r="BK73" s="126">
        <v>2</v>
      </c>
      <c r="BL73" s="125">
        <f t="shared" si="35"/>
        <v>2</v>
      </c>
      <c r="BM73" s="54">
        <v>2</v>
      </c>
      <c r="BN73" s="53">
        <f t="shared" si="36"/>
        <v>2</v>
      </c>
    </row>
    <row r="74" spans="1:66" ht="15.75" customHeight="1" thickBot="1">
      <c r="A74" s="6" t="s">
        <v>61</v>
      </c>
      <c r="B74" s="53">
        <f t="shared" si="25"/>
        <v>56</v>
      </c>
      <c r="C74" s="53"/>
      <c r="D74" s="80"/>
      <c r="E74" s="80"/>
      <c r="F74" s="80">
        <v>1</v>
      </c>
      <c r="G74" s="80">
        <v>1</v>
      </c>
      <c r="H74" s="80"/>
      <c r="I74" s="80">
        <v>3</v>
      </c>
      <c r="J74" s="80"/>
      <c r="K74" s="80"/>
      <c r="L74" s="80">
        <v>2</v>
      </c>
      <c r="M74" s="80"/>
      <c r="N74" s="80">
        <v>2</v>
      </c>
      <c r="O74" s="80">
        <v>4</v>
      </c>
      <c r="P74" s="75">
        <f t="shared" si="37"/>
        <v>13</v>
      </c>
      <c r="Q74" s="65">
        <v>2</v>
      </c>
      <c r="R74" s="73">
        <v>1</v>
      </c>
      <c r="S74" s="125">
        <f t="shared" si="26"/>
        <v>3</v>
      </c>
      <c r="T74" s="126">
        <v>2</v>
      </c>
      <c r="U74" s="125">
        <f t="shared" si="21"/>
        <v>2</v>
      </c>
      <c r="V74" s="126"/>
      <c r="W74" s="126"/>
      <c r="X74" s="125">
        <f t="shared" si="27"/>
        <v>0</v>
      </c>
      <c r="Y74" s="126">
        <v>1</v>
      </c>
      <c r="Z74" s="126">
        <v>2</v>
      </c>
      <c r="AA74" s="126">
        <v>1</v>
      </c>
      <c r="AB74" s="86">
        <v>1</v>
      </c>
      <c r="AC74" s="125">
        <f t="shared" si="28"/>
        <v>5</v>
      </c>
      <c r="AD74" s="126">
        <v>1</v>
      </c>
      <c r="AE74" s="80">
        <v>2</v>
      </c>
      <c r="AF74" s="125">
        <f t="shared" si="29"/>
        <v>3</v>
      </c>
      <c r="AG74" s="86">
        <v>2</v>
      </c>
      <c r="AH74" s="86"/>
      <c r="AI74" s="86">
        <v>4</v>
      </c>
      <c r="AJ74" s="86"/>
      <c r="AK74" s="125">
        <f t="shared" si="30"/>
        <v>6</v>
      </c>
      <c r="AL74" s="86">
        <v>1</v>
      </c>
      <c r="AM74" s="86">
        <v>2</v>
      </c>
      <c r="AN74" s="86"/>
      <c r="AO74" s="86"/>
      <c r="AP74" s="86"/>
      <c r="AQ74" s="86"/>
      <c r="AR74" s="125">
        <f t="shared" si="22"/>
        <v>3</v>
      </c>
      <c r="AS74" s="126">
        <v>2</v>
      </c>
      <c r="AT74" s="125">
        <f t="shared" si="31"/>
        <v>2</v>
      </c>
      <c r="AU74" s="126">
        <v>4</v>
      </c>
      <c r="AV74" s="125">
        <f t="shared" si="23"/>
        <v>4</v>
      </c>
      <c r="AW74" s="126"/>
      <c r="AX74" s="126"/>
      <c r="AY74" s="126">
        <v>3</v>
      </c>
      <c r="AZ74" s="126"/>
      <c r="BA74" s="125">
        <f t="shared" si="32"/>
        <v>3</v>
      </c>
      <c r="BB74" s="126">
        <v>1</v>
      </c>
      <c r="BC74" s="125">
        <f t="shared" si="33"/>
        <v>1</v>
      </c>
      <c r="BD74" s="126">
        <v>1</v>
      </c>
      <c r="BE74" s="126">
        <v>2</v>
      </c>
      <c r="BF74" s="86"/>
      <c r="BG74" s="125">
        <f t="shared" si="24"/>
        <v>3</v>
      </c>
      <c r="BH74" s="126">
        <v>4</v>
      </c>
      <c r="BI74" s="86"/>
      <c r="BJ74" s="125">
        <f t="shared" si="34"/>
        <v>4</v>
      </c>
      <c r="BK74" s="126">
        <v>2</v>
      </c>
      <c r="BL74" s="125">
        <f t="shared" si="35"/>
        <v>2</v>
      </c>
      <c r="BM74" s="54">
        <v>2</v>
      </c>
      <c r="BN74" s="53">
        <f t="shared" si="36"/>
        <v>2</v>
      </c>
    </row>
    <row r="75" spans="1:66" ht="15.75" customHeight="1" thickBot="1">
      <c r="A75" s="6" t="s">
        <v>29</v>
      </c>
      <c r="B75" s="53">
        <f t="shared" si="25"/>
        <v>0</v>
      </c>
      <c r="C75" s="53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75">
        <f t="shared" si="37"/>
        <v>0</v>
      </c>
      <c r="Q75" s="65"/>
      <c r="R75" s="73"/>
      <c r="S75" s="125">
        <f t="shared" si="26"/>
        <v>0</v>
      </c>
      <c r="T75" s="126"/>
      <c r="U75" s="125">
        <f t="shared" si="21"/>
        <v>0</v>
      </c>
      <c r="V75" s="126"/>
      <c r="W75" s="126"/>
      <c r="X75" s="125">
        <f t="shared" si="27"/>
        <v>0</v>
      </c>
      <c r="Y75" s="126"/>
      <c r="Z75" s="126"/>
      <c r="AA75" s="126"/>
      <c r="AB75" s="86"/>
      <c r="AC75" s="125">
        <f t="shared" si="28"/>
        <v>0</v>
      </c>
      <c r="AD75" s="126"/>
      <c r="AE75" s="80"/>
      <c r="AF75" s="125">
        <f t="shared" si="29"/>
        <v>0</v>
      </c>
      <c r="AG75" s="86"/>
      <c r="AH75" s="86"/>
      <c r="AI75" s="86"/>
      <c r="AJ75" s="86"/>
      <c r="AK75" s="125">
        <f t="shared" si="30"/>
        <v>0</v>
      </c>
      <c r="AL75" s="86"/>
      <c r="AM75" s="86"/>
      <c r="AN75" s="86"/>
      <c r="AO75" s="86"/>
      <c r="AP75" s="86"/>
      <c r="AQ75" s="86"/>
      <c r="AR75" s="125">
        <f t="shared" si="22"/>
        <v>0</v>
      </c>
      <c r="AS75" s="126"/>
      <c r="AT75" s="125">
        <f t="shared" si="31"/>
        <v>0</v>
      </c>
      <c r="AU75" s="126"/>
      <c r="AV75" s="125">
        <f t="shared" si="23"/>
        <v>0</v>
      </c>
      <c r="AW75" s="126"/>
      <c r="AX75" s="126"/>
      <c r="AY75" s="126"/>
      <c r="AZ75" s="126"/>
      <c r="BA75" s="125">
        <f t="shared" si="32"/>
        <v>0</v>
      </c>
      <c r="BB75" s="126"/>
      <c r="BC75" s="125">
        <f t="shared" si="33"/>
        <v>0</v>
      </c>
      <c r="BD75" s="126"/>
      <c r="BE75" s="126"/>
      <c r="BF75" s="86"/>
      <c r="BG75" s="125">
        <f t="shared" si="24"/>
        <v>0</v>
      </c>
      <c r="BH75" s="126"/>
      <c r="BI75" s="86"/>
      <c r="BJ75" s="125">
        <f t="shared" si="34"/>
        <v>0</v>
      </c>
      <c r="BK75" s="126"/>
      <c r="BL75" s="125">
        <f t="shared" si="35"/>
        <v>0</v>
      </c>
      <c r="BM75" s="54"/>
      <c r="BN75" s="53">
        <f t="shared" si="36"/>
        <v>0</v>
      </c>
    </row>
    <row r="76" spans="1:66" ht="15.75" customHeight="1" thickBot="1">
      <c r="A76" s="6" t="s">
        <v>62</v>
      </c>
      <c r="B76" s="53">
        <f t="shared" si="25"/>
        <v>2</v>
      </c>
      <c r="C76" s="53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75">
        <f t="shared" si="37"/>
        <v>0</v>
      </c>
      <c r="Q76" s="65"/>
      <c r="R76" s="73"/>
      <c r="S76" s="125">
        <f t="shared" si="26"/>
        <v>0</v>
      </c>
      <c r="T76" s="126"/>
      <c r="U76" s="125">
        <f t="shared" si="21"/>
        <v>0</v>
      </c>
      <c r="V76" s="126"/>
      <c r="W76" s="126"/>
      <c r="X76" s="125">
        <f t="shared" si="27"/>
        <v>0</v>
      </c>
      <c r="Y76" s="126"/>
      <c r="Z76" s="126"/>
      <c r="AA76" s="126"/>
      <c r="AB76" s="86"/>
      <c r="AC76" s="125">
        <f t="shared" si="28"/>
        <v>0</v>
      </c>
      <c r="AD76" s="126"/>
      <c r="AE76" s="80"/>
      <c r="AF76" s="125">
        <f t="shared" si="29"/>
        <v>0</v>
      </c>
      <c r="AG76" s="86"/>
      <c r="AH76" s="86"/>
      <c r="AI76" s="86"/>
      <c r="AJ76" s="86"/>
      <c r="AK76" s="125">
        <f t="shared" si="30"/>
        <v>0</v>
      </c>
      <c r="AL76" s="86"/>
      <c r="AM76" s="86"/>
      <c r="AN76" s="86"/>
      <c r="AO76" s="86"/>
      <c r="AP76" s="86"/>
      <c r="AQ76" s="86"/>
      <c r="AR76" s="125">
        <f t="shared" si="22"/>
        <v>0</v>
      </c>
      <c r="AS76" s="126"/>
      <c r="AT76" s="125">
        <f t="shared" si="31"/>
        <v>0</v>
      </c>
      <c r="AU76" s="126"/>
      <c r="AV76" s="125">
        <f t="shared" si="23"/>
        <v>0</v>
      </c>
      <c r="AW76" s="126"/>
      <c r="AX76" s="126"/>
      <c r="AY76" s="126"/>
      <c r="AZ76" s="126"/>
      <c r="BA76" s="125">
        <f t="shared" si="32"/>
        <v>0</v>
      </c>
      <c r="BB76" s="126"/>
      <c r="BC76" s="125">
        <f t="shared" si="33"/>
        <v>0</v>
      </c>
      <c r="BD76" s="126"/>
      <c r="BE76" s="126"/>
      <c r="BF76" s="86"/>
      <c r="BG76" s="125">
        <f t="shared" si="24"/>
        <v>0</v>
      </c>
      <c r="BH76" s="126"/>
      <c r="BI76" s="86"/>
      <c r="BJ76" s="125">
        <f t="shared" si="34"/>
        <v>0</v>
      </c>
      <c r="BK76" s="126">
        <v>1</v>
      </c>
      <c r="BL76" s="125">
        <f t="shared" si="35"/>
        <v>1</v>
      </c>
      <c r="BM76" s="54">
        <v>1</v>
      </c>
      <c r="BN76" s="53">
        <f t="shared" si="36"/>
        <v>1</v>
      </c>
    </row>
    <row r="77" spans="1:66" ht="15.75" customHeight="1" thickBot="1">
      <c r="A77" s="6" t="s">
        <v>30</v>
      </c>
      <c r="B77" s="53">
        <f t="shared" si="25"/>
        <v>0</v>
      </c>
      <c r="C77" s="53" t="s">
        <v>34</v>
      </c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75">
        <f t="shared" si="37"/>
        <v>0</v>
      </c>
      <c r="Q77" s="65"/>
      <c r="R77" s="73"/>
      <c r="S77" s="125">
        <f t="shared" si="26"/>
        <v>0</v>
      </c>
      <c r="T77" s="126"/>
      <c r="U77" s="125">
        <f t="shared" si="21"/>
        <v>0</v>
      </c>
      <c r="V77" s="126"/>
      <c r="W77" s="126"/>
      <c r="X77" s="125">
        <f t="shared" si="27"/>
        <v>0</v>
      </c>
      <c r="Y77" s="126"/>
      <c r="Z77" s="126"/>
      <c r="AA77" s="126"/>
      <c r="AB77" s="86"/>
      <c r="AC77" s="125">
        <f t="shared" si="28"/>
        <v>0</v>
      </c>
      <c r="AD77" s="126"/>
      <c r="AE77" s="80"/>
      <c r="AF77" s="125">
        <f t="shared" si="29"/>
        <v>0</v>
      </c>
      <c r="AG77" s="86"/>
      <c r="AH77" s="86"/>
      <c r="AI77" s="86"/>
      <c r="AJ77" s="86"/>
      <c r="AK77" s="125">
        <f t="shared" si="30"/>
        <v>0</v>
      </c>
      <c r="AL77" s="86"/>
      <c r="AM77" s="86"/>
      <c r="AN77" s="86"/>
      <c r="AO77" s="86"/>
      <c r="AP77" s="86"/>
      <c r="AQ77" s="86"/>
      <c r="AR77" s="125">
        <f t="shared" si="22"/>
        <v>0</v>
      </c>
      <c r="AS77" s="126"/>
      <c r="AT77" s="125">
        <f t="shared" si="31"/>
        <v>0</v>
      </c>
      <c r="AU77" s="126"/>
      <c r="AV77" s="125">
        <f t="shared" si="23"/>
        <v>0</v>
      </c>
      <c r="AW77" s="126"/>
      <c r="AX77" s="126"/>
      <c r="AY77" s="126"/>
      <c r="AZ77" s="126"/>
      <c r="BA77" s="125">
        <f t="shared" si="32"/>
        <v>0</v>
      </c>
      <c r="BB77" s="126"/>
      <c r="BC77" s="125">
        <f t="shared" si="33"/>
        <v>0</v>
      </c>
      <c r="BD77" s="126"/>
      <c r="BE77" s="126"/>
      <c r="BF77" s="86"/>
      <c r="BG77" s="125">
        <f t="shared" si="24"/>
        <v>0</v>
      </c>
      <c r="BH77" s="126"/>
      <c r="BI77" s="86" t="s">
        <v>34</v>
      </c>
      <c r="BJ77" s="125">
        <f t="shared" si="34"/>
        <v>0</v>
      </c>
      <c r="BK77" s="126"/>
      <c r="BL77" s="125">
        <f t="shared" si="35"/>
        <v>0</v>
      </c>
      <c r="BM77" s="54"/>
      <c r="BN77" s="53">
        <f t="shared" si="36"/>
        <v>0</v>
      </c>
    </row>
    <row r="78" spans="1:66" ht="15.75" customHeight="1" thickBot="1">
      <c r="A78" s="6" t="s">
        <v>236</v>
      </c>
      <c r="B78" s="53">
        <f t="shared" si="25"/>
        <v>0</v>
      </c>
      <c r="C78" s="53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75">
        <f t="shared" si="37"/>
        <v>0</v>
      </c>
      <c r="Q78" s="65"/>
      <c r="R78" s="73"/>
      <c r="S78" s="125">
        <f t="shared" si="26"/>
        <v>0</v>
      </c>
      <c r="T78" s="126"/>
      <c r="U78" s="125">
        <f t="shared" si="21"/>
        <v>0</v>
      </c>
      <c r="V78" s="126"/>
      <c r="W78" s="126"/>
      <c r="X78" s="125">
        <f t="shared" si="27"/>
        <v>0</v>
      </c>
      <c r="Y78" s="126"/>
      <c r="Z78" s="126"/>
      <c r="AA78" s="126"/>
      <c r="AB78" s="86"/>
      <c r="AC78" s="125">
        <f t="shared" si="28"/>
        <v>0</v>
      </c>
      <c r="AD78" s="126"/>
      <c r="AE78" s="80"/>
      <c r="AF78" s="125">
        <f t="shared" si="29"/>
        <v>0</v>
      </c>
      <c r="AG78" s="86"/>
      <c r="AH78" s="86"/>
      <c r="AI78" s="86"/>
      <c r="AJ78" s="86"/>
      <c r="AK78" s="125">
        <f t="shared" si="30"/>
        <v>0</v>
      </c>
      <c r="AL78" s="86"/>
      <c r="AM78" s="86"/>
      <c r="AN78" s="86"/>
      <c r="AO78" s="86"/>
      <c r="AP78" s="86"/>
      <c r="AQ78" s="86"/>
      <c r="AR78" s="125">
        <f t="shared" si="22"/>
        <v>0</v>
      </c>
      <c r="AS78" s="126"/>
      <c r="AT78" s="125">
        <f t="shared" si="31"/>
        <v>0</v>
      </c>
      <c r="AU78" s="126"/>
      <c r="AV78" s="125">
        <f t="shared" si="23"/>
        <v>0</v>
      </c>
      <c r="AW78" s="126"/>
      <c r="AX78" s="126"/>
      <c r="AY78" s="126"/>
      <c r="AZ78" s="126"/>
      <c r="BA78" s="125">
        <f t="shared" si="32"/>
        <v>0</v>
      </c>
      <c r="BB78" s="126"/>
      <c r="BC78" s="125">
        <f t="shared" si="33"/>
        <v>0</v>
      </c>
      <c r="BD78" s="126"/>
      <c r="BE78" s="126"/>
      <c r="BF78" s="86"/>
      <c r="BG78" s="125">
        <f t="shared" si="24"/>
        <v>0</v>
      </c>
      <c r="BH78" s="126"/>
      <c r="BI78" s="86"/>
      <c r="BJ78" s="125">
        <f t="shared" si="34"/>
        <v>0</v>
      </c>
      <c r="BK78" s="126"/>
      <c r="BL78" s="125">
        <f t="shared" si="35"/>
        <v>0</v>
      </c>
      <c r="BM78" s="54"/>
      <c r="BN78" s="53">
        <f t="shared" si="36"/>
        <v>0</v>
      </c>
    </row>
    <row r="79" spans="1:66" ht="15.75" customHeight="1" thickBot="1">
      <c r="A79" s="6" t="s">
        <v>63</v>
      </c>
      <c r="B79" s="53">
        <f t="shared" si="25"/>
        <v>0</v>
      </c>
      <c r="C79" s="53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75">
        <f t="shared" si="37"/>
        <v>0</v>
      </c>
      <c r="Q79" s="65"/>
      <c r="R79" s="73"/>
      <c r="S79" s="125">
        <f t="shared" si="26"/>
        <v>0</v>
      </c>
      <c r="T79" s="126"/>
      <c r="U79" s="125">
        <f t="shared" si="21"/>
        <v>0</v>
      </c>
      <c r="V79" s="126"/>
      <c r="W79" s="126"/>
      <c r="X79" s="125">
        <f t="shared" si="27"/>
        <v>0</v>
      </c>
      <c r="Y79" s="126"/>
      <c r="Z79" s="126"/>
      <c r="AA79" s="126"/>
      <c r="AB79" s="86"/>
      <c r="AC79" s="125">
        <f t="shared" si="28"/>
        <v>0</v>
      </c>
      <c r="AD79" s="126"/>
      <c r="AE79" s="80"/>
      <c r="AF79" s="125">
        <f t="shared" si="29"/>
        <v>0</v>
      </c>
      <c r="AG79" s="86"/>
      <c r="AH79" s="86"/>
      <c r="AI79" s="86"/>
      <c r="AJ79" s="86"/>
      <c r="AK79" s="125">
        <f t="shared" si="30"/>
        <v>0</v>
      </c>
      <c r="AL79" s="86"/>
      <c r="AM79" s="86"/>
      <c r="AN79" s="86"/>
      <c r="AO79" s="86"/>
      <c r="AP79" s="86"/>
      <c r="AQ79" s="86"/>
      <c r="AR79" s="125">
        <f t="shared" si="22"/>
        <v>0</v>
      </c>
      <c r="AS79" s="126"/>
      <c r="AT79" s="125">
        <f t="shared" si="31"/>
        <v>0</v>
      </c>
      <c r="AU79" s="126"/>
      <c r="AV79" s="125">
        <f t="shared" si="23"/>
        <v>0</v>
      </c>
      <c r="AW79" s="126"/>
      <c r="AX79" s="126"/>
      <c r="AY79" s="126"/>
      <c r="AZ79" s="126"/>
      <c r="BA79" s="125">
        <f t="shared" si="32"/>
        <v>0</v>
      </c>
      <c r="BB79" s="126"/>
      <c r="BC79" s="125">
        <f t="shared" si="33"/>
        <v>0</v>
      </c>
      <c r="BD79" s="126"/>
      <c r="BE79" s="126"/>
      <c r="BF79" s="86"/>
      <c r="BG79" s="125">
        <f t="shared" si="24"/>
        <v>0</v>
      </c>
      <c r="BH79" s="126"/>
      <c r="BI79" s="86"/>
      <c r="BJ79" s="125">
        <f t="shared" si="34"/>
        <v>0</v>
      </c>
      <c r="BK79" s="126"/>
      <c r="BL79" s="125">
        <f t="shared" si="35"/>
        <v>0</v>
      </c>
      <c r="BM79" s="54"/>
      <c r="BN79" s="53">
        <f t="shared" si="36"/>
        <v>0</v>
      </c>
    </row>
    <row r="80" spans="1:66" ht="15.75" customHeight="1" thickBot="1">
      <c r="A80" s="6" t="s">
        <v>93</v>
      </c>
      <c r="B80" s="53">
        <f t="shared" si="25"/>
        <v>0</v>
      </c>
      <c r="C80" s="53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75">
        <f t="shared" si="37"/>
        <v>0</v>
      </c>
      <c r="Q80" s="65"/>
      <c r="R80" s="73"/>
      <c r="S80" s="125">
        <f t="shared" si="26"/>
        <v>0</v>
      </c>
      <c r="T80" s="126"/>
      <c r="U80" s="125">
        <f t="shared" si="21"/>
        <v>0</v>
      </c>
      <c r="V80" s="126"/>
      <c r="W80" s="126"/>
      <c r="X80" s="125">
        <f t="shared" si="27"/>
        <v>0</v>
      </c>
      <c r="Y80" s="126"/>
      <c r="Z80" s="126"/>
      <c r="AA80" s="126"/>
      <c r="AB80" s="86"/>
      <c r="AC80" s="125">
        <f t="shared" si="28"/>
        <v>0</v>
      </c>
      <c r="AD80" s="126"/>
      <c r="AE80" s="80"/>
      <c r="AF80" s="125">
        <f t="shared" si="29"/>
        <v>0</v>
      </c>
      <c r="AG80" s="86"/>
      <c r="AH80" s="86"/>
      <c r="AI80" s="86"/>
      <c r="AJ80" s="86"/>
      <c r="AK80" s="125">
        <f t="shared" si="30"/>
        <v>0</v>
      </c>
      <c r="AL80" s="86"/>
      <c r="AM80" s="86"/>
      <c r="AN80" s="86"/>
      <c r="AO80" s="86"/>
      <c r="AP80" s="86"/>
      <c r="AQ80" s="86"/>
      <c r="AR80" s="125">
        <f t="shared" si="22"/>
        <v>0</v>
      </c>
      <c r="AS80" s="126"/>
      <c r="AT80" s="125">
        <f t="shared" si="31"/>
        <v>0</v>
      </c>
      <c r="AU80" s="126"/>
      <c r="AV80" s="125">
        <f t="shared" si="23"/>
        <v>0</v>
      </c>
      <c r="AW80" s="126"/>
      <c r="AX80" s="126"/>
      <c r="AY80" s="126"/>
      <c r="AZ80" s="126"/>
      <c r="BA80" s="125">
        <f t="shared" si="32"/>
        <v>0</v>
      </c>
      <c r="BB80" s="126"/>
      <c r="BC80" s="125">
        <f t="shared" si="33"/>
        <v>0</v>
      </c>
      <c r="BD80" s="126"/>
      <c r="BE80" s="126"/>
      <c r="BF80" s="86"/>
      <c r="BG80" s="125">
        <f t="shared" si="24"/>
        <v>0</v>
      </c>
      <c r="BH80" s="126"/>
      <c r="BI80" s="86"/>
      <c r="BJ80" s="125">
        <f t="shared" si="34"/>
        <v>0</v>
      </c>
      <c r="BK80" s="126"/>
      <c r="BL80" s="125">
        <f t="shared" si="35"/>
        <v>0</v>
      </c>
      <c r="BM80" s="54"/>
      <c r="BN80" s="53">
        <f t="shared" si="36"/>
        <v>0</v>
      </c>
    </row>
    <row r="81" spans="1:66" ht="15.75" customHeight="1" thickBot="1">
      <c r="A81" s="6" t="s">
        <v>64</v>
      </c>
      <c r="B81" s="53">
        <f t="shared" si="25"/>
        <v>1</v>
      </c>
      <c r="C81" s="53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75">
        <f t="shared" si="37"/>
        <v>0</v>
      </c>
      <c r="Q81" s="65">
        <v>1</v>
      </c>
      <c r="R81" s="73"/>
      <c r="S81" s="125">
        <f t="shared" si="26"/>
        <v>1</v>
      </c>
      <c r="T81" s="126"/>
      <c r="U81" s="125">
        <f t="shared" si="21"/>
        <v>0</v>
      </c>
      <c r="V81" s="126"/>
      <c r="W81" s="126"/>
      <c r="X81" s="125">
        <f t="shared" si="27"/>
        <v>0</v>
      </c>
      <c r="Y81" s="126"/>
      <c r="Z81" s="126"/>
      <c r="AA81" s="126"/>
      <c r="AB81" s="86"/>
      <c r="AC81" s="125">
        <f t="shared" si="28"/>
        <v>0</v>
      </c>
      <c r="AD81" s="126"/>
      <c r="AE81" s="80"/>
      <c r="AF81" s="125">
        <f t="shared" si="29"/>
        <v>0</v>
      </c>
      <c r="AG81" s="86"/>
      <c r="AH81" s="86"/>
      <c r="AI81" s="86"/>
      <c r="AJ81" s="86"/>
      <c r="AK81" s="125">
        <f t="shared" si="30"/>
        <v>0</v>
      </c>
      <c r="AL81" s="86"/>
      <c r="AM81" s="86"/>
      <c r="AN81" s="86"/>
      <c r="AO81" s="86"/>
      <c r="AP81" s="86"/>
      <c r="AQ81" s="86"/>
      <c r="AR81" s="125">
        <f t="shared" si="22"/>
        <v>0</v>
      </c>
      <c r="AS81" s="126"/>
      <c r="AT81" s="125">
        <f t="shared" si="31"/>
        <v>0</v>
      </c>
      <c r="AU81" s="126"/>
      <c r="AV81" s="125">
        <f t="shared" si="23"/>
        <v>0</v>
      </c>
      <c r="AW81" s="126"/>
      <c r="AX81" s="126"/>
      <c r="AY81" s="126"/>
      <c r="AZ81" s="126"/>
      <c r="BA81" s="125">
        <f t="shared" si="32"/>
        <v>0</v>
      </c>
      <c r="BB81" s="126"/>
      <c r="BC81" s="125">
        <f t="shared" si="33"/>
        <v>0</v>
      </c>
      <c r="BD81" s="126"/>
      <c r="BE81" s="126"/>
      <c r="BF81" s="86"/>
      <c r="BG81" s="125">
        <f t="shared" si="24"/>
        <v>0</v>
      </c>
      <c r="BH81" s="126"/>
      <c r="BI81" s="86"/>
      <c r="BJ81" s="125">
        <f t="shared" si="34"/>
        <v>0</v>
      </c>
      <c r="BK81" s="126"/>
      <c r="BL81" s="125">
        <f t="shared" si="35"/>
        <v>0</v>
      </c>
      <c r="BM81" s="54"/>
      <c r="BN81" s="53">
        <f t="shared" si="36"/>
        <v>0</v>
      </c>
    </row>
    <row r="82" spans="1:66" ht="15.75" customHeight="1" thickBot="1">
      <c r="A82" s="6" t="s">
        <v>65</v>
      </c>
      <c r="B82" s="53">
        <f t="shared" si="25"/>
        <v>0</v>
      </c>
      <c r="C82" s="53" t="s">
        <v>34</v>
      </c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75">
        <f t="shared" si="37"/>
        <v>0</v>
      </c>
      <c r="Q82" s="65"/>
      <c r="R82" s="73"/>
      <c r="S82" s="125">
        <f t="shared" si="26"/>
        <v>0</v>
      </c>
      <c r="T82" s="126"/>
      <c r="U82" s="125">
        <f t="shared" si="21"/>
        <v>0</v>
      </c>
      <c r="V82" s="126" t="s">
        <v>34</v>
      </c>
      <c r="W82" s="126"/>
      <c r="X82" s="125">
        <f t="shared" si="27"/>
        <v>0</v>
      </c>
      <c r="Y82" s="126"/>
      <c r="Z82" s="126"/>
      <c r="AA82" s="126"/>
      <c r="AB82" s="86"/>
      <c r="AC82" s="125">
        <f t="shared" si="28"/>
        <v>0</v>
      </c>
      <c r="AD82" s="126"/>
      <c r="AE82" s="80"/>
      <c r="AF82" s="125">
        <f t="shared" si="29"/>
        <v>0</v>
      </c>
      <c r="AG82" s="86"/>
      <c r="AH82" s="86"/>
      <c r="AI82" s="86"/>
      <c r="AJ82" s="86"/>
      <c r="AK82" s="125">
        <f t="shared" si="30"/>
        <v>0</v>
      </c>
      <c r="AL82" s="86"/>
      <c r="AM82" s="86"/>
      <c r="AN82" s="86"/>
      <c r="AO82" s="86"/>
      <c r="AP82" s="86"/>
      <c r="AQ82" s="86"/>
      <c r="AR82" s="125">
        <f t="shared" si="22"/>
        <v>0</v>
      </c>
      <c r="AS82" s="126"/>
      <c r="AT82" s="125">
        <f t="shared" si="31"/>
        <v>0</v>
      </c>
      <c r="AU82" s="126"/>
      <c r="AV82" s="125">
        <f t="shared" si="23"/>
        <v>0</v>
      </c>
      <c r="AW82" s="126"/>
      <c r="AX82" s="126"/>
      <c r="AY82" s="126"/>
      <c r="AZ82" s="126"/>
      <c r="BA82" s="125">
        <f t="shared" si="32"/>
        <v>0</v>
      </c>
      <c r="BB82" s="126"/>
      <c r="BC82" s="125">
        <f t="shared" si="33"/>
        <v>0</v>
      </c>
      <c r="BD82" s="126"/>
      <c r="BE82" s="126"/>
      <c r="BF82" s="86"/>
      <c r="BG82" s="125">
        <f t="shared" si="24"/>
        <v>0</v>
      </c>
      <c r="BH82" s="126"/>
      <c r="BI82" s="86"/>
      <c r="BJ82" s="125">
        <f t="shared" si="34"/>
        <v>0</v>
      </c>
      <c r="BK82" s="126"/>
      <c r="BL82" s="125">
        <f t="shared" si="35"/>
        <v>0</v>
      </c>
      <c r="BM82" s="54"/>
      <c r="BN82" s="53">
        <f t="shared" si="36"/>
        <v>0</v>
      </c>
    </row>
    <row r="83" spans="1:66" ht="15.75" customHeight="1" thickBot="1">
      <c r="A83" s="6" t="s">
        <v>121</v>
      </c>
      <c r="B83" s="53">
        <f t="shared" si="25"/>
        <v>0</v>
      </c>
      <c r="C83" s="53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75">
        <f t="shared" si="37"/>
        <v>0</v>
      </c>
      <c r="Q83" s="65"/>
      <c r="R83" s="73"/>
      <c r="S83" s="125">
        <f t="shared" si="26"/>
        <v>0</v>
      </c>
      <c r="T83" s="126"/>
      <c r="U83" s="125">
        <f t="shared" si="21"/>
        <v>0</v>
      </c>
      <c r="V83" s="126"/>
      <c r="W83" s="126"/>
      <c r="X83" s="125">
        <f t="shared" si="27"/>
        <v>0</v>
      </c>
      <c r="Y83" s="126"/>
      <c r="Z83" s="126"/>
      <c r="AA83" s="126"/>
      <c r="AB83" s="86"/>
      <c r="AC83" s="125">
        <f t="shared" si="28"/>
        <v>0</v>
      </c>
      <c r="AD83" s="126"/>
      <c r="AE83" s="80"/>
      <c r="AF83" s="125">
        <f t="shared" si="29"/>
        <v>0</v>
      </c>
      <c r="AG83" s="86"/>
      <c r="AH83" s="86"/>
      <c r="AI83" s="86"/>
      <c r="AJ83" s="86"/>
      <c r="AK83" s="125">
        <f t="shared" si="30"/>
        <v>0</v>
      </c>
      <c r="AL83" s="86"/>
      <c r="AM83" s="86"/>
      <c r="AN83" s="86"/>
      <c r="AO83" s="86"/>
      <c r="AP83" s="86"/>
      <c r="AQ83" s="86"/>
      <c r="AR83" s="125">
        <f t="shared" si="22"/>
        <v>0</v>
      </c>
      <c r="AS83" s="126"/>
      <c r="AT83" s="125">
        <f t="shared" si="31"/>
        <v>0</v>
      </c>
      <c r="AU83" s="126"/>
      <c r="AV83" s="125">
        <f t="shared" si="23"/>
        <v>0</v>
      </c>
      <c r="AW83" s="126"/>
      <c r="AX83" s="126"/>
      <c r="AY83" s="126"/>
      <c r="AZ83" s="126"/>
      <c r="BA83" s="125">
        <f t="shared" si="32"/>
        <v>0</v>
      </c>
      <c r="BB83" s="126"/>
      <c r="BC83" s="125">
        <f t="shared" si="33"/>
        <v>0</v>
      </c>
      <c r="BD83" s="126"/>
      <c r="BE83" s="126"/>
      <c r="BF83" s="86"/>
      <c r="BG83" s="125">
        <f t="shared" si="24"/>
        <v>0</v>
      </c>
      <c r="BH83" s="126"/>
      <c r="BI83" s="86"/>
      <c r="BJ83" s="125">
        <f t="shared" si="34"/>
        <v>0</v>
      </c>
      <c r="BK83" s="126"/>
      <c r="BL83" s="125">
        <f t="shared" si="35"/>
        <v>0</v>
      </c>
      <c r="BM83" s="54"/>
      <c r="BN83" s="53">
        <f t="shared" si="36"/>
        <v>0</v>
      </c>
    </row>
    <row r="84" spans="1:66" ht="15.75" customHeight="1" thickBot="1">
      <c r="A84" s="6" t="s">
        <v>359</v>
      </c>
      <c r="B84" s="53">
        <f t="shared" si="25"/>
        <v>1</v>
      </c>
      <c r="C84" s="53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75">
        <f t="shared" si="37"/>
        <v>0</v>
      </c>
      <c r="Q84" s="65"/>
      <c r="R84" s="73"/>
      <c r="S84" s="125">
        <f t="shared" si="26"/>
        <v>0</v>
      </c>
      <c r="T84" s="126"/>
      <c r="U84" s="125">
        <f t="shared" si="21"/>
        <v>0</v>
      </c>
      <c r="V84" s="126"/>
      <c r="W84" s="126"/>
      <c r="X84" s="125">
        <f t="shared" si="27"/>
        <v>0</v>
      </c>
      <c r="Y84" s="126"/>
      <c r="Z84" s="126"/>
      <c r="AA84" s="126"/>
      <c r="AB84" s="86"/>
      <c r="AC84" s="125">
        <f t="shared" si="28"/>
        <v>0</v>
      </c>
      <c r="AD84" s="126"/>
      <c r="AE84" s="80"/>
      <c r="AF84" s="125">
        <f t="shared" si="29"/>
        <v>0</v>
      </c>
      <c r="AG84" s="86"/>
      <c r="AH84" s="86"/>
      <c r="AI84" s="86"/>
      <c r="AJ84" s="86"/>
      <c r="AK84" s="125">
        <f t="shared" si="30"/>
        <v>0</v>
      </c>
      <c r="AL84" s="86"/>
      <c r="AM84" s="86"/>
      <c r="AN84" s="86"/>
      <c r="AO84" s="86"/>
      <c r="AP84" s="86"/>
      <c r="AQ84" s="86"/>
      <c r="AR84" s="125">
        <f t="shared" si="22"/>
        <v>0</v>
      </c>
      <c r="AS84" s="126"/>
      <c r="AT84" s="125">
        <f t="shared" si="31"/>
        <v>0</v>
      </c>
      <c r="AU84" s="126"/>
      <c r="AV84" s="125">
        <f t="shared" si="23"/>
        <v>0</v>
      </c>
      <c r="AW84" s="126"/>
      <c r="AX84" s="126">
        <v>1</v>
      </c>
      <c r="AY84" s="126"/>
      <c r="AZ84" s="126"/>
      <c r="BA84" s="125">
        <f t="shared" si="32"/>
        <v>1</v>
      </c>
      <c r="BB84" s="126"/>
      <c r="BC84" s="125"/>
      <c r="BD84" s="126"/>
      <c r="BE84" s="126"/>
      <c r="BF84" s="86"/>
      <c r="BG84" s="125">
        <f t="shared" si="24"/>
        <v>0</v>
      </c>
      <c r="BH84" s="126"/>
      <c r="BI84" s="86"/>
      <c r="BJ84" s="125">
        <f t="shared" si="34"/>
        <v>0</v>
      </c>
      <c r="BK84" s="126"/>
      <c r="BL84" s="125">
        <f t="shared" si="35"/>
        <v>0</v>
      </c>
      <c r="BM84" s="54"/>
      <c r="BN84" s="53">
        <f t="shared" si="36"/>
        <v>0</v>
      </c>
    </row>
    <row r="85" spans="1:66" ht="15.75" customHeight="1" thickBot="1">
      <c r="A85" s="6" t="s">
        <v>66</v>
      </c>
      <c r="B85" s="53">
        <f t="shared" si="25"/>
        <v>535</v>
      </c>
      <c r="C85" s="53"/>
      <c r="D85" s="80"/>
      <c r="E85" s="80">
        <v>4</v>
      </c>
      <c r="F85" s="80">
        <v>25</v>
      </c>
      <c r="G85" s="80">
        <v>73</v>
      </c>
      <c r="H85" s="80">
        <v>22</v>
      </c>
      <c r="I85" s="80">
        <v>17</v>
      </c>
      <c r="J85" s="80"/>
      <c r="K85" s="80"/>
      <c r="L85" s="80"/>
      <c r="M85" s="80"/>
      <c r="N85" s="80"/>
      <c r="O85" s="80">
        <v>50</v>
      </c>
      <c r="P85" s="75">
        <f t="shared" si="37"/>
        <v>191</v>
      </c>
      <c r="Q85" s="65">
        <v>6</v>
      </c>
      <c r="R85" s="73"/>
      <c r="S85" s="125">
        <f t="shared" si="26"/>
        <v>6</v>
      </c>
      <c r="T85" s="126"/>
      <c r="U85" s="125">
        <f t="shared" si="21"/>
        <v>0</v>
      </c>
      <c r="V85" s="126"/>
      <c r="W85" s="126"/>
      <c r="X85" s="125">
        <f t="shared" si="27"/>
        <v>0</v>
      </c>
      <c r="Y85" s="126"/>
      <c r="Z85" s="126"/>
      <c r="AA85" s="126"/>
      <c r="AB85" s="86"/>
      <c r="AC85" s="125">
        <f t="shared" si="28"/>
        <v>0</v>
      </c>
      <c r="AD85" s="126"/>
      <c r="AE85" s="80"/>
      <c r="AF85" s="125">
        <f t="shared" si="29"/>
        <v>0</v>
      </c>
      <c r="AG85" s="86"/>
      <c r="AH85" s="86"/>
      <c r="AI85" s="86"/>
      <c r="AJ85" s="86">
        <v>121</v>
      </c>
      <c r="AK85" s="125">
        <f t="shared" si="30"/>
        <v>121</v>
      </c>
      <c r="AL85" s="86"/>
      <c r="AM85" s="86"/>
      <c r="AN85" s="86"/>
      <c r="AO85" s="86">
        <v>6</v>
      </c>
      <c r="AP85" s="86"/>
      <c r="AQ85" s="86">
        <v>32</v>
      </c>
      <c r="AR85" s="125">
        <f t="shared" si="22"/>
        <v>38</v>
      </c>
      <c r="AS85" s="126"/>
      <c r="AT85" s="125">
        <f t="shared" si="31"/>
        <v>0</v>
      </c>
      <c r="AU85" s="126"/>
      <c r="AV85" s="125">
        <f t="shared" si="23"/>
        <v>0</v>
      </c>
      <c r="AW85" s="126">
        <v>7</v>
      </c>
      <c r="AX85" s="126"/>
      <c r="AY85" s="126">
        <v>140</v>
      </c>
      <c r="AZ85" s="126"/>
      <c r="BA85" s="125">
        <f t="shared" si="32"/>
        <v>147</v>
      </c>
      <c r="BB85" s="126">
        <v>10</v>
      </c>
      <c r="BC85" s="125">
        <f t="shared" si="33"/>
        <v>10</v>
      </c>
      <c r="BD85" s="126"/>
      <c r="BE85" s="126"/>
      <c r="BF85" s="86">
        <v>22</v>
      </c>
      <c r="BG85" s="125">
        <f t="shared" si="24"/>
        <v>22</v>
      </c>
      <c r="BH85" s="126"/>
      <c r="BI85" s="86"/>
      <c r="BJ85" s="125">
        <f t="shared" si="34"/>
        <v>0</v>
      </c>
      <c r="BK85" s="126"/>
      <c r="BL85" s="125">
        <f t="shared" si="35"/>
        <v>0</v>
      </c>
      <c r="BM85" s="54"/>
      <c r="BN85" s="53">
        <f t="shared" si="36"/>
        <v>0</v>
      </c>
    </row>
    <row r="86" spans="1:66" ht="15.75" customHeight="1" thickBot="1">
      <c r="A86" s="6" t="s">
        <v>67</v>
      </c>
      <c r="B86" s="53">
        <f t="shared" si="25"/>
        <v>0</v>
      </c>
      <c r="C86" s="53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75">
        <f t="shared" si="37"/>
        <v>0</v>
      </c>
      <c r="Q86" s="65"/>
      <c r="R86" s="73"/>
      <c r="S86" s="125">
        <f t="shared" si="26"/>
        <v>0</v>
      </c>
      <c r="T86" s="126"/>
      <c r="U86" s="125">
        <f t="shared" si="21"/>
        <v>0</v>
      </c>
      <c r="V86" s="126"/>
      <c r="W86" s="126"/>
      <c r="X86" s="125">
        <f t="shared" si="27"/>
        <v>0</v>
      </c>
      <c r="Y86" s="126"/>
      <c r="Z86" s="126"/>
      <c r="AA86" s="126"/>
      <c r="AB86" s="86"/>
      <c r="AC86" s="125">
        <f t="shared" si="28"/>
        <v>0</v>
      </c>
      <c r="AD86" s="126"/>
      <c r="AE86" s="80"/>
      <c r="AF86" s="125">
        <f t="shared" si="29"/>
        <v>0</v>
      </c>
      <c r="AG86" s="86"/>
      <c r="AH86" s="86"/>
      <c r="AI86" s="86"/>
      <c r="AJ86" s="86"/>
      <c r="AK86" s="125">
        <f t="shared" si="30"/>
        <v>0</v>
      </c>
      <c r="AL86" s="86"/>
      <c r="AM86" s="86"/>
      <c r="AN86" s="86"/>
      <c r="AO86" s="86"/>
      <c r="AP86" s="86"/>
      <c r="AQ86" s="86"/>
      <c r="AR86" s="125">
        <f t="shared" si="22"/>
        <v>0</v>
      </c>
      <c r="AS86" s="126"/>
      <c r="AT86" s="125">
        <f t="shared" si="31"/>
        <v>0</v>
      </c>
      <c r="AU86" s="126"/>
      <c r="AV86" s="125">
        <f t="shared" si="23"/>
        <v>0</v>
      </c>
      <c r="AW86" s="126"/>
      <c r="AX86" s="126"/>
      <c r="AY86" s="126"/>
      <c r="AZ86" s="126"/>
      <c r="BA86" s="125">
        <f t="shared" si="32"/>
        <v>0</v>
      </c>
      <c r="BB86" s="126"/>
      <c r="BC86" s="125">
        <f t="shared" si="33"/>
        <v>0</v>
      </c>
      <c r="BD86" s="126"/>
      <c r="BE86" s="126"/>
      <c r="BF86" s="86"/>
      <c r="BG86" s="125">
        <f t="shared" si="24"/>
        <v>0</v>
      </c>
      <c r="BH86" s="126"/>
      <c r="BI86" s="86"/>
      <c r="BJ86" s="125">
        <f t="shared" si="34"/>
        <v>0</v>
      </c>
      <c r="BK86" s="126"/>
      <c r="BL86" s="125">
        <f t="shared" si="35"/>
        <v>0</v>
      </c>
      <c r="BM86" s="54"/>
      <c r="BN86" s="53">
        <f t="shared" si="36"/>
        <v>0</v>
      </c>
    </row>
    <row r="87" spans="1:66" ht="15.75" customHeight="1" thickBot="1">
      <c r="A87" s="6" t="s">
        <v>68</v>
      </c>
      <c r="B87" s="53">
        <f t="shared" si="25"/>
        <v>6</v>
      </c>
      <c r="C87" s="53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75">
        <f t="shared" si="37"/>
        <v>0</v>
      </c>
      <c r="Q87" s="65"/>
      <c r="R87" s="73"/>
      <c r="S87" s="125">
        <f t="shared" si="26"/>
        <v>0</v>
      </c>
      <c r="T87" s="126"/>
      <c r="U87" s="125">
        <f t="shared" si="21"/>
        <v>0</v>
      </c>
      <c r="V87" s="126"/>
      <c r="W87" s="126"/>
      <c r="X87" s="125">
        <f t="shared" si="27"/>
        <v>0</v>
      </c>
      <c r="Y87" s="126"/>
      <c r="Z87" s="126">
        <v>1</v>
      </c>
      <c r="AA87" s="126"/>
      <c r="AB87" s="86"/>
      <c r="AC87" s="125">
        <f t="shared" si="28"/>
        <v>1</v>
      </c>
      <c r="AD87" s="126">
        <v>2</v>
      </c>
      <c r="AE87" s="80"/>
      <c r="AF87" s="125">
        <f t="shared" si="29"/>
        <v>2</v>
      </c>
      <c r="AG87" s="86"/>
      <c r="AH87" s="86">
        <v>1</v>
      </c>
      <c r="AI87" s="86"/>
      <c r="AJ87" s="86"/>
      <c r="AK87" s="125">
        <f t="shared" si="30"/>
        <v>1</v>
      </c>
      <c r="AL87" s="86"/>
      <c r="AM87" s="86">
        <v>1</v>
      </c>
      <c r="AN87" s="86"/>
      <c r="AO87" s="86"/>
      <c r="AP87" s="86"/>
      <c r="AQ87" s="86">
        <v>1</v>
      </c>
      <c r="AR87" s="125">
        <f t="shared" si="22"/>
        <v>2</v>
      </c>
      <c r="AS87" s="126"/>
      <c r="AT87" s="125">
        <f t="shared" si="31"/>
        <v>0</v>
      </c>
      <c r="AU87" s="126"/>
      <c r="AV87" s="125">
        <f t="shared" si="23"/>
        <v>0</v>
      </c>
      <c r="AW87" s="126"/>
      <c r="AX87" s="126"/>
      <c r="AY87" s="126"/>
      <c r="AZ87" s="126"/>
      <c r="BA87" s="125">
        <f t="shared" si="32"/>
        <v>0</v>
      </c>
      <c r="BB87" s="126"/>
      <c r="BC87" s="125">
        <f t="shared" si="33"/>
        <v>0</v>
      </c>
      <c r="BD87" s="126"/>
      <c r="BE87" s="126"/>
      <c r="BF87" s="86"/>
      <c r="BG87" s="125">
        <f t="shared" si="24"/>
        <v>0</v>
      </c>
      <c r="BH87" s="126"/>
      <c r="BI87" s="86"/>
      <c r="BJ87" s="125">
        <f t="shared" si="34"/>
        <v>0</v>
      </c>
      <c r="BK87" s="126"/>
      <c r="BL87" s="125">
        <f t="shared" si="35"/>
        <v>0</v>
      </c>
      <c r="BM87" s="54"/>
      <c r="BN87" s="53">
        <f t="shared" si="36"/>
        <v>0</v>
      </c>
    </row>
    <row r="88" spans="1:66" ht="15.75" customHeight="1" thickBot="1">
      <c r="A88" s="6" t="s">
        <v>69</v>
      </c>
      <c r="B88" s="53">
        <f t="shared" si="25"/>
        <v>19</v>
      </c>
      <c r="C88" s="53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>
        <v>1</v>
      </c>
      <c r="P88" s="75">
        <f t="shared" si="37"/>
        <v>1</v>
      </c>
      <c r="Q88" s="65"/>
      <c r="R88" s="73"/>
      <c r="S88" s="125">
        <f t="shared" si="26"/>
        <v>0</v>
      </c>
      <c r="T88" s="126"/>
      <c r="U88" s="125">
        <f t="shared" si="21"/>
        <v>0</v>
      </c>
      <c r="V88" s="126"/>
      <c r="W88" s="126"/>
      <c r="X88" s="125">
        <f t="shared" si="27"/>
        <v>0</v>
      </c>
      <c r="Y88" s="126"/>
      <c r="Z88" s="126"/>
      <c r="AA88" s="126"/>
      <c r="AB88" s="86"/>
      <c r="AC88" s="125">
        <f t="shared" si="28"/>
        <v>0</v>
      </c>
      <c r="AD88" s="126"/>
      <c r="AE88" s="80"/>
      <c r="AF88" s="125">
        <f t="shared" si="29"/>
        <v>0</v>
      </c>
      <c r="AG88" s="86"/>
      <c r="AH88" s="86"/>
      <c r="AI88" s="86"/>
      <c r="AJ88" s="86">
        <v>17</v>
      </c>
      <c r="AK88" s="125">
        <f t="shared" si="30"/>
        <v>17</v>
      </c>
      <c r="AL88" s="86"/>
      <c r="AM88" s="86"/>
      <c r="AN88" s="86"/>
      <c r="AO88" s="86"/>
      <c r="AP88" s="86"/>
      <c r="AQ88" s="86"/>
      <c r="AR88" s="125">
        <f t="shared" si="22"/>
        <v>0</v>
      </c>
      <c r="AS88" s="126"/>
      <c r="AT88" s="125">
        <f t="shared" si="31"/>
        <v>0</v>
      </c>
      <c r="AU88" s="126"/>
      <c r="AV88" s="125">
        <f t="shared" si="23"/>
        <v>0</v>
      </c>
      <c r="AW88" s="126">
        <v>1</v>
      </c>
      <c r="AX88" s="126"/>
      <c r="AY88" s="126"/>
      <c r="AZ88" s="126"/>
      <c r="BA88" s="125">
        <f t="shared" si="32"/>
        <v>1</v>
      </c>
      <c r="BB88" s="126"/>
      <c r="BC88" s="125">
        <f t="shared" si="33"/>
        <v>0</v>
      </c>
      <c r="BD88" s="126"/>
      <c r="BE88" s="126"/>
      <c r="BF88" s="86"/>
      <c r="BG88" s="125">
        <f t="shared" si="24"/>
        <v>0</v>
      </c>
      <c r="BH88" s="126"/>
      <c r="BI88" s="86"/>
      <c r="BJ88" s="125">
        <f t="shared" si="34"/>
        <v>0</v>
      </c>
      <c r="BK88" s="126"/>
      <c r="BL88" s="125">
        <f t="shared" si="35"/>
        <v>0</v>
      </c>
      <c r="BM88" s="54"/>
      <c r="BN88" s="53">
        <f t="shared" si="36"/>
        <v>0</v>
      </c>
    </row>
    <row r="89" spans="1:66" ht="15.75" customHeight="1" thickBot="1">
      <c r="A89" s="6" t="s">
        <v>70</v>
      </c>
      <c r="B89" s="53">
        <f t="shared" si="25"/>
        <v>0</v>
      </c>
      <c r="C89" s="53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75">
        <f t="shared" si="37"/>
        <v>0</v>
      </c>
      <c r="Q89" s="65"/>
      <c r="R89" s="73"/>
      <c r="S89" s="125">
        <f t="shared" si="26"/>
        <v>0</v>
      </c>
      <c r="T89" s="126"/>
      <c r="U89" s="125">
        <f t="shared" si="21"/>
        <v>0</v>
      </c>
      <c r="V89" s="126"/>
      <c r="W89" s="126"/>
      <c r="X89" s="125">
        <f t="shared" si="27"/>
        <v>0</v>
      </c>
      <c r="Y89" s="126"/>
      <c r="Z89" s="126"/>
      <c r="AA89" s="126"/>
      <c r="AB89" s="86"/>
      <c r="AC89" s="125">
        <f t="shared" si="28"/>
        <v>0</v>
      </c>
      <c r="AD89" s="126"/>
      <c r="AE89" s="80"/>
      <c r="AF89" s="125">
        <f t="shared" si="29"/>
        <v>0</v>
      </c>
      <c r="AG89" s="86"/>
      <c r="AH89" s="86"/>
      <c r="AI89" s="86"/>
      <c r="AJ89" s="86"/>
      <c r="AK89" s="125">
        <f t="shared" si="30"/>
        <v>0</v>
      </c>
      <c r="AL89" s="86"/>
      <c r="AM89" s="86"/>
      <c r="AN89" s="86"/>
      <c r="AO89" s="86"/>
      <c r="AP89" s="86"/>
      <c r="AQ89" s="86"/>
      <c r="AR89" s="125">
        <f t="shared" si="22"/>
        <v>0</v>
      </c>
      <c r="AS89" s="126"/>
      <c r="AT89" s="125">
        <f t="shared" si="31"/>
        <v>0</v>
      </c>
      <c r="AU89" s="126"/>
      <c r="AV89" s="125">
        <f t="shared" si="23"/>
        <v>0</v>
      </c>
      <c r="AW89" s="126"/>
      <c r="AX89" s="126"/>
      <c r="AY89" s="126"/>
      <c r="AZ89" s="126"/>
      <c r="BA89" s="125">
        <f t="shared" si="32"/>
        <v>0</v>
      </c>
      <c r="BB89" s="126"/>
      <c r="BC89" s="125">
        <f t="shared" si="33"/>
        <v>0</v>
      </c>
      <c r="BD89" s="126"/>
      <c r="BE89" s="126"/>
      <c r="BF89" s="86"/>
      <c r="BG89" s="125">
        <f t="shared" si="24"/>
        <v>0</v>
      </c>
      <c r="BH89" s="126"/>
      <c r="BI89" s="86"/>
      <c r="BJ89" s="125">
        <f t="shared" si="34"/>
        <v>0</v>
      </c>
      <c r="BK89" s="126"/>
      <c r="BL89" s="125">
        <f t="shared" si="35"/>
        <v>0</v>
      </c>
      <c r="BM89" s="54"/>
      <c r="BN89" s="53">
        <f t="shared" si="36"/>
        <v>0</v>
      </c>
    </row>
    <row r="90" spans="1:66" ht="15.75" customHeight="1" thickBot="1">
      <c r="A90" s="6" t="s">
        <v>71</v>
      </c>
      <c r="B90" s="53">
        <f t="shared" si="25"/>
        <v>0</v>
      </c>
      <c r="C90" s="53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75">
        <f t="shared" si="37"/>
        <v>0</v>
      </c>
      <c r="Q90" s="65"/>
      <c r="R90" s="73"/>
      <c r="S90" s="125">
        <f t="shared" si="26"/>
        <v>0</v>
      </c>
      <c r="T90" s="126"/>
      <c r="U90" s="125">
        <f t="shared" si="21"/>
        <v>0</v>
      </c>
      <c r="V90" s="126"/>
      <c r="W90" s="126"/>
      <c r="X90" s="125">
        <f t="shared" si="27"/>
        <v>0</v>
      </c>
      <c r="Y90" s="126"/>
      <c r="Z90" s="126"/>
      <c r="AA90" s="126"/>
      <c r="AB90" s="86"/>
      <c r="AC90" s="125">
        <f t="shared" si="28"/>
        <v>0</v>
      </c>
      <c r="AD90" s="126"/>
      <c r="AE90" s="80"/>
      <c r="AF90" s="125">
        <f t="shared" si="29"/>
        <v>0</v>
      </c>
      <c r="AG90" s="86"/>
      <c r="AH90" s="86"/>
      <c r="AI90" s="86"/>
      <c r="AJ90" s="86"/>
      <c r="AK90" s="125">
        <f t="shared" si="30"/>
        <v>0</v>
      </c>
      <c r="AL90" s="86"/>
      <c r="AM90" s="86"/>
      <c r="AN90" s="86"/>
      <c r="AO90" s="86"/>
      <c r="AP90" s="86"/>
      <c r="AQ90" s="86"/>
      <c r="AR90" s="125">
        <f t="shared" si="22"/>
        <v>0</v>
      </c>
      <c r="AS90" s="126"/>
      <c r="AT90" s="125">
        <f t="shared" si="31"/>
        <v>0</v>
      </c>
      <c r="AU90" s="126"/>
      <c r="AV90" s="125">
        <f t="shared" si="23"/>
        <v>0</v>
      </c>
      <c r="AW90" s="126"/>
      <c r="AX90" s="126"/>
      <c r="AY90" s="126"/>
      <c r="AZ90" s="126"/>
      <c r="BA90" s="125">
        <f t="shared" si="32"/>
        <v>0</v>
      </c>
      <c r="BB90" s="126"/>
      <c r="BC90" s="125">
        <f t="shared" si="33"/>
        <v>0</v>
      </c>
      <c r="BD90" s="126"/>
      <c r="BE90" s="126"/>
      <c r="BF90" s="86"/>
      <c r="BG90" s="125">
        <f t="shared" si="24"/>
        <v>0</v>
      </c>
      <c r="BH90" s="126"/>
      <c r="BI90" s="86"/>
      <c r="BJ90" s="125">
        <f t="shared" si="34"/>
        <v>0</v>
      </c>
      <c r="BK90" s="126"/>
      <c r="BL90" s="125">
        <f t="shared" si="35"/>
        <v>0</v>
      </c>
      <c r="BM90" s="54"/>
      <c r="BN90" s="53">
        <f t="shared" si="36"/>
        <v>0</v>
      </c>
    </row>
    <row r="91" spans="1:66" ht="15.75" customHeight="1" thickBot="1">
      <c r="A91" s="6" t="s">
        <v>347</v>
      </c>
      <c r="B91" s="53">
        <f t="shared" si="25"/>
        <v>0</v>
      </c>
      <c r="C91" s="53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75">
        <f t="shared" si="37"/>
        <v>0</v>
      </c>
      <c r="Q91" s="65"/>
      <c r="R91" s="73"/>
      <c r="S91" s="125">
        <f t="shared" si="26"/>
        <v>0</v>
      </c>
      <c r="T91" s="126"/>
      <c r="U91" s="125">
        <f t="shared" si="21"/>
        <v>0</v>
      </c>
      <c r="V91" s="126"/>
      <c r="W91" s="126"/>
      <c r="X91" s="125">
        <f t="shared" si="27"/>
        <v>0</v>
      </c>
      <c r="Y91" s="126"/>
      <c r="Z91" s="126"/>
      <c r="AA91" s="126"/>
      <c r="AB91" s="86"/>
      <c r="AC91" s="125">
        <f t="shared" si="28"/>
        <v>0</v>
      </c>
      <c r="AD91" s="126"/>
      <c r="AE91" s="80"/>
      <c r="AF91" s="125">
        <f t="shared" si="29"/>
        <v>0</v>
      </c>
      <c r="AG91" s="86"/>
      <c r="AH91" s="86"/>
      <c r="AI91" s="86"/>
      <c r="AJ91" s="86"/>
      <c r="AK91" s="125">
        <f t="shared" si="30"/>
        <v>0</v>
      </c>
      <c r="AL91" s="86"/>
      <c r="AM91" s="86"/>
      <c r="AN91" s="86"/>
      <c r="AO91" s="86"/>
      <c r="AP91" s="86"/>
      <c r="AQ91" s="86"/>
      <c r="AR91" s="125">
        <f t="shared" si="22"/>
        <v>0</v>
      </c>
      <c r="AS91" s="126"/>
      <c r="AT91" s="125">
        <f t="shared" si="31"/>
        <v>0</v>
      </c>
      <c r="AU91" s="126"/>
      <c r="AV91" s="125">
        <f t="shared" si="23"/>
        <v>0</v>
      </c>
      <c r="AW91" s="126"/>
      <c r="AX91" s="126"/>
      <c r="AY91" s="126"/>
      <c r="AZ91" s="126"/>
      <c r="BA91" s="125">
        <f t="shared" si="32"/>
        <v>0</v>
      </c>
      <c r="BB91" s="126"/>
      <c r="BC91" s="125">
        <f t="shared" si="33"/>
        <v>0</v>
      </c>
      <c r="BD91" s="126"/>
      <c r="BE91" s="126"/>
      <c r="BF91" s="86"/>
      <c r="BG91" s="125">
        <f t="shared" si="24"/>
        <v>0</v>
      </c>
      <c r="BH91" s="126"/>
      <c r="BI91" s="86"/>
      <c r="BJ91" s="125">
        <f t="shared" si="34"/>
        <v>0</v>
      </c>
      <c r="BK91" s="126"/>
      <c r="BL91" s="125">
        <f t="shared" si="35"/>
        <v>0</v>
      </c>
      <c r="BM91" s="54"/>
      <c r="BN91" s="53">
        <f t="shared" si="36"/>
        <v>0</v>
      </c>
    </row>
    <row r="92" spans="1:66" ht="15.75" customHeight="1" thickBot="1">
      <c r="A92" s="6" t="s">
        <v>95</v>
      </c>
      <c r="B92" s="53">
        <f t="shared" si="25"/>
        <v>0</v>
      </c>
      <c r="C92" s="53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75">
        <f t="shared" si="37"/>
        <v>0</v>
      </c>
      <c r="Q92" s="65"/>
      <c r="R92" s="73"/>
      <c r="S92" s="125">
        <f t="shared" si="26"/>
        <v>0</v>
      </c>
      <c r="T92" s="126"/>
      <c r="U92" s="125">
        <f t="shared" si="21"/>
        <v>0</v>
      </c>
      <c r="V92" s="126"/>
      <c r="W92" s="126"/>
      <c r="X92" s="125">
        <f t="shared" si="27"/>
        <v>0</v>
      </c>
      <c r="Y92" s="126"/>
      <c r="Z92" s="126"/>
      <c r="AA92" s="126"/>
      <c r="AB92" s="86"/>
      <c r="AC92" s="125">
        <f t="shared" si="28"/>
        <v>0</v>
      </c>
      <c r="AD92" s="126"/>
      <c r="AE92" s="80"/>
      <c r="AF92" s="125">
        <f t="shared" si="29"/>
        <v>0</v>
      </c>
      <c r="AG92" s="86"/>
      <c r="AH92" s="86"/>
      <c r="AI92" s="86"/>
      <c r="AJ92" s="86"/>
      <c r="AK92" s="125">
        <f t="shared" si="30"/>
        <v>0</v>
      </c>
      <c r="AL92" s="86"/>
      <c r="AM92" s="86"/>
      <c r="AN92" s="86"/>
      <c r="AO92" s="86"/>
      <c r="AP92" s="86"/>
      <c r="AQ92" s="86"/>
      <c r="AR92" s="125">
        <f t="shared" si="22"/>
        <v>0</v>
      </c>
      <c r="AS92" s="126"/>
      <c r="AT92" s="125">
        <f t="shared" si="31"/>
        <v>0</v>
      </c>
      <c r="AU92" s="126"/>
      <c r="AV92" s="125">
        <f t="shared" si="23"/>
        <v>0</v>
      </c>
      <c r="AW92" s="126"/>
      <c r="AX92" s="126"/>
      <c r="AY92" s="126"/>
      <c r="AZ92" s="126"/>
      <c r="BA92" s="125">
        <f t="shared" si="32"/>
        <v>0</v>
      </c>
      <c r="BB92" s="126"/>
      <c r="BC92" s="125">
        <f t="shared" si="33"/>
        <v>0</v>
      </c>
      <c r="BD92" s="126"/>
      <c r="BE92" s="126"/>
      <c r="BF92" s="86"/>
      <c r="BG92" s="125">
        <f t="shared" si="24"/>
        <v>0</v>
      </c>
      <c r="BH92" s="126"/>
      <c r="BI92" s="86"/>
      <c r="BJ92" s="125">
        <f t="shared" si="34"/>
        <v>0</v>
      </c>
      <c r="BK92" s="126"/>
      <c r="BL92" s="125">
        <f t="shared" si="35"/>
        <v>0</v>
      </c>
      <c r="BM92" s="54"/>
      <c r="BN92" s="53">
        <f t="shared" si="36"/>
        <v>0</v>
      </c>
    </row>
    <row r="93" spans="1:66" ht="15.75" customHeight="1" thickBot="1">
      <c r="A93" s="6" t="s">
        <v>72</v>
      </c>
      <c r="B93" s="53">
        <f t="shared" si="25"/>
        <v>0</v>
      </c>
      <c r="C93" s="53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75">
        <f t="shared" si="37"/>
        <v>0</v>
      </c>
      <c r="Q93" s="65"/>
      <c r="R93" s="73"/>
      <c r="S93" s="125">
        <f t="shared" si="26"/>
        <v>0</v>
      </c>
      <c r="T93" s="126"/>
      <c r="U93" s="125">
        <f t="shared" si="21"/>
        <v>0</v>
      </c>
      <c r="V93" s="126"/>
      <c r="W93" s="126"/>
      <c r="X93" s="125">
        <f t="shared" si="27"/>
        <v>0</v>
      </c>
      <c r="Y93" s="126"/>
      <c r="Z93" s="126"/>
      <c r="AA93" s="126"/>
      <c r="AB93" s="86"/>
      <c r="AC93" s="125">
        <f t="shared" si="28"/>
        <v>0</v>
      </c>
      <c r="AD93" s="126"/>
      <c r="AE93" s="80"/>
      <c r="AF93" s="125">
        <f t="shared" si="29"/>
        <v>0</v>
      </c>
      <c r="AG93" s="86"/>
      <c r="AH93" s="86"/>
      <c r="AI93" s="86"/>
      <c r="AJ93" s="86"/>
      <c r="AK93" s="125">
        <f t="shared" si="30"/>
        <v>0</v>
      </c>
      <c r="AL93" s="86"/>
      <c r="AM93" s="86"/>
      <c r="AN93" s="86"/>
      <c r="AO93" s="86"/>
      <c r="AP93" s="86"/>
      <c r="AQ93" s="86"/>
      <c r="AR93" s="125">
        <f t="shared" si="22"/>
        <v>0</v>
      </c>
      <c r="AS93" s="126"/>
      <c r="AT93" s="125">
        <f t="shared" si="31"/>
        <v>0</v>
      </c>
      <c r="AU93" s="126"/>
      <c r="AV93" s="125">
        <f t="shared" si="23"/>
        <v>0</v>
      </c>
      <c r="AW93" s="126"/>
      <c r="AX93" s="126"/>
      <c r="AY93" s="126"/>
      <c r="AZ93" s="126"/>
      <c r="BA93" s="125">
        <f t="shared" si="32"/>
        <v>0</v>
      </c>
      <c r="BB93" s="126"/>
      <c r="BC93" s="125">
        <f t="shared" si="33"/>
        <v>0</v>
      </c>
      <c r="BD93" s="126"/>
      <c r="BE93" s="126"/>
      <c r="BF93" s="86"/>
      <c r="BG93" s="125">
        <f t="shared" si="24"/>
        <v>0</v>
      </c>
      <c r="BH93" s="126"/>
      <c r="BI93" s="86"/>
      <c r="BJ93" s="125">
        <f t="shared" si="34"/>
        <v>0</v>
      </c>
      <c r="BK93" s="126"/>
      <c r="BL93" s="125">
        <f t="shared" si="35"/>
        <v>0</v>
      </c>
      <c r="BM93" s="54"/>
      <c r="BN93" s="53">
        <f t="shared" si="36"/>
        <v>0</v>
      </c>
    </row>
    <row r="94" spans="1:66" ht="15.75" customHeight="1" thickBot="1">
      <c r="A94" s="6" t="s">
        <v>73</v>
      </c>
      <c r="B94" s="53">
        <f t="shared" si="25"/>
        <v>0</v>
      </c>
      <c r="C94" s="53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75">
        <f t="shared" si="37"/>
        <v>0</v>
      </c>
      <c r="Q94" s="65"/>
      <c r="R94" s="73"/>
      <c r="S94" s="125">
        <f t="shared" si="26"/>
        <v>0</v>
      </c>
      <c r="T94" s="126"/>
      <c r="U94" s="125">
        <f t="shared" si="21"/>
        <v>0</v>
      </c>
      <c r="V94" s="126"/>
      <c r="W94" s="126"/>
      <c r="X94" s="125">
        <f t="shared" si="27"/>
        <v>0</v>
      </c>
      <c r="Y94" s="126"/>
      <c r="Z94" s="126"/>
      <c r="AA94" s="126"/>
      <c r="AB94" s="86"/>
      <c r="AC94" s="125">
        <f t="shared" si="28"/>
        <v>0</v>
      </c>
      <c r="AD94" s="126"/>
      <c r="AE94" s="80"/>
      <c r="AF94" s="125">
        <f t="shared" si="29"/>
        <v>0</v>
      </c>
      <c r="AG94" s="86"/>
      <c r="AH94" s="86"/>
      <c r="AI94" s="86"/>
      <c r="AJ94" s="86"/>
      <c r="AK94" s="125">
        <f t="shared" si="30"/>
        <v>0</v>
      </c>
      <c r="AL94" s="86"/>
      <c r="AM94" s="86"/>
      <c r="AN94" s="86"/>
      <c r="AO94" s="86"/>
      <c r="AP94" s="86"/>
      <c r="AQ94" s="86"/>
      <c r="AR94" s="125">
        <f t="shared" si="22"/>
        <v>0</v>
      </c>
      <c r="AS94" s="126"/>
      <c r="AT94" s="125">
        <f t="shared" si="31"/>
        <v>0</v>
      </c>
      <c r="AU94" s="126"/>
      <c r="AV94" s="125">
        <f t="shared" si="23"/>
        <v>0</v>
      </c>
      <c r="AW94" s="126"/>
      <c r="AX94" s="126"/>
      <c r="AY94" s="126"/>
      <c r="AZ94" s="126"/>
      <c r="BA94" s="125">
        <f t="shared" si="32"/>
        <v>0</v>
      </c>
      <c r="BB94" s="126"/>
      <c r="BC94" s="125">
        <f t="shared" si="33"/>
        <v>0</v>
      </c>
      <c r="BD94" s="126"/>
      <c r="BE94" s="126"/>
      <c r="BF94" s="86"/>
      <c r="BG94" s="125">
        <f t="shared" si="24"/>
        <v>0</v>
      </c>
      <c r="BH94" s="126"/>
      <c r="BI94" s="86"/>
      <c r="BJ94" s="125">
        <f t="shared" si="34"/>
        <v>0</v>
      </c>
      <c r="BK94" s="126"/>
      <c r="BL94" s="125">
        <f t="shared" si="35"/>
        <v>0</v>
      </c>
      <c r="BM94" s="54"/>
      <c r="BN94" s="53">
        <f t="shared" si="36"/>
        <v>0</v>
      </c>
    </row>
    <row r="95" spans="1:66" ht="15.75" customHeight="1" thickBot="1">
      <c r="A95" s="6" t="s">
        <v>74</v>
      </c>
      <c r="B95" s="53">
        <f t="shared" si="25"/>
        <v>8</v>
      </c>
      <c r="C95" s="53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75">
        <f t="shared" si="37"/>
        <v>0</v>
      </c>
      <c r="Q95" s="65">
        <v>1</v>
      </c>
      <c r="R95" s="73"/>
      <c r="S95" s="125">
        <f t="shared" si="26"/>
        <v>1</v>
      </c>
      <c r="T95" s="126"/>
      <c r="U95" s="125">
        <f t="shared" si="21"/>
        <v>0</v>
      </c>
      <c r="V95" s="126"/>
      <c r="W95" s="126">
        <v>1</v>
      </c>
      <c r="X95" s="125">
        <f t="shared" si="27"/>
        <v>1</v>
      </c>
      <c r="Y95" s="126">
        <v>2</v>
      </c>
      <c r="Z95" s="126"/>
      <c r="AA95" s="126"/>
      <c r="AB95" s="86"/>
      <c r="AC95" s="125">
        <f t="shared" si="28"/>
        <v>2</v>
      </c>
      <c r="AD95" s="126"/>
      <c r="AE95" s="80"/>
      <c r="AF95" s="125">
        <f t="shared" si="29"/>
        <v>0</v>
      </c>
      <c r="AG95" s="86"/>
      <c r="AH95" s="86"/>
      <c r="AI95" s="86"/>
      <c r="AJ95" s="86"/>
      <c r="AK95" s="125">
        <f t="shared" si="30"/>
        <v>0</v>
      </c>
      <c r="AL95" s="86"/>
      <c r="AM95" s="86"/>
      <c r="AN95" s="86"/>
      <c r="AO95" s="86"/>
      <c r="AP95" s="86"/>
      <c r="AQ95" s="86"/>
      <c r="AR95" s="125">
        <f t="shared" si="22"/>
        <v>0</v>
      </c>
      <c r="AS95" s="126"/>
      <c r="AT95" s="125">
        <f t="shared" si="31"/>
        <v>0</v>
      </c>
      <c r="AU95" s="126"/>
      <c r="AV95" s="125">
        <f t="shared" si="23"/>
        <v>0</v>
      </c>
      <c r="AW95" s="126"/>
      <c r="AX95" s="126"/>
      <c r="AY95" s="126"/>
      <c r="AZ95" s="126"/>
      <c r="BA95" s="125">
        <f t="shared" si="32"/>
        <v>0</v>
      </c>
      <c r="BB95" s="126"/>
      <c r="BC95" s="125">
        <f t="shared" si="33"/>
        <v>0</v>
      </c>
      <c r="BD95" s="126">
        <v>1</v>
      </c>
      <c r="BE95" s="126"/>
      <c r="BF95" s="86"/>
      <c r="BG95" s="125">
        <f t="shared" si="24"/>
        <v>1</v>
      </c>
      <c r="BH95" s="126"/>
      <c r="BI95" s="86"/>
      <c r="BJ95" s="125">
        <f t="shared" si="34"/>
        <v>0</v>
      </c>
      <c r="BK95" s="126">
        <v>3</v>
      </c>
      <c r="BL95" s="125">
        <f t="shared" si="35"/>
        <v>3</v>
      </c>
      <c r="BM95" s="54"/>
      <c r="BN95" s="53">
        <f t="shared" si="36"/>
        <v>0</v>
      </c>
    </row>
    <row r="96" spans="1:66" ht="15.75" customHeight="1" thickBot="1">
      <c r="A96" s="6" t="s">
        <v>75</v>
      </c>
      <c r="B96" s="53">
        <f t="shared" si="25"/>
        <v>0</v>
      </c>
      <c r="C96" s="53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75">
        <f t="shared" si="37"/>
        <v>0</v>
      </c>
      <c r="Q96" s="65"/>
      <c r="R96" s="73"/>
      <c r="S96" s="125">
        <f t="shared" si="26"/>
        <v>0</v>
      </c>
      <c r="T96" s="126"/>
      <c r="U96" s="125">
        <f t="shared" si="21"/>
        <v>0</v>
      </c>
      <c r="V96" s="126"/>
      <c r="W96" s="126"/>
      <c r="X96" s="125">
        <f t="shared" si="27"/>
        <v>0</v>
      </c>
      <c r="Y96" s="126"/>
      <c r="Z96" s="126"/>
      <c r="AA96" s="126"/>
      <c r="AB96" s="86"/>
      <c r="AC96" s="125">
        <f t="shared" si="28"/>
        <v>0</v>
      </c>
      <c r="AD96" s="126"/>
      <c r="AE96" s="80"/>
      <c r="AF96" s="125">
        <f t="shared" si="29"/>
        <v>0</v>
      </c>
      <c r="AG96" s="86"/>
      <c r="AH96" s="86"/>
      <c r="AI96" s="86"/>
      <c r="AJ96" s="86"/>
      <c r="AK96" s="125">
        <f t="shared" si="30"/>
        <v>0</v>
      </c>
      <c r="AL96" s="86"/>
      <c r="AM96" s="86"/>
      <c r="AN96" s="86"/>
      <c r="AO96" s="86"/>
      <c r="AP96" s="86"/>
      <c r="AQ96" s="86"/>
      <c r="AR96" s="125">
        <f t="shared" si="22"/>
        <v>0</v>
      </c>
      <c r="AS96" s="126"/>
      <c r="AT96" s="125">
        <f t="shared" si="31"/>
        <v>0</v>
      </c>
      <c r="AU96" s="126"/>
      <c r="AV96" s="125">
        <f t="shared" si="23"/>
        <v>0</v>
      </c>
      <c r="AW96" s="126"/>
      <c r="AX96" s="126"/>
      <c r="AY96" s="126"/>
      <c r="AZ96" s="126"/>
      <c r="BA96" s="125">
        <f t="shared" si="32"/>
        <v>0</v>
      </c>
      <c r="BB96" s="126"/>
      <c r="BC96" s="125">
        <f t="shared" si="33"/>
        <v>0</v>
      </c>
      <c r="BD96" s="126"/>
      <c r="BE96" s="126"/>
      <c r="BF96" s="86"/>
      <c r="BG96" s="125">
        <f t="shared" si="24"/>
        <v>0</v>
      </c>
      <c r="BH96" s="126"/>
      <c r="BI96" s="86"/>
      <c r="BJ96" s="125">
        <f t="shared" si="34"/>
        <v>0</v>
      </c>
      <c r="BK96" s="126"/>
      <c r="BL96" s="125">
        <f t="shared" si="35"/>
        <v>0</v>
      </c>
      <c r="BM96" s="54"/>
      <c r="BN96" s="53">
        <f t="shared" si="36"/>
        <v>0</v>
      </c>
    </row>
    <row r="97" spans="1:66" ht="15.75" customHeight="1" thickBot="1">
      <c r="A97" s="6" t="s">
        <v>92</v>
      </c>
      <c r="B97" s="53">
        <f t="shared" si="25"/>
        <v>0</v>
      </c>
      <c r="C97" s="53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75">
        <f t="shared" si="37"/>
        <v>0</v>
      </c>
      <c r="Q97" s="65"/>
      <c r="R97" s="73"/>
      <c r="S97" s="125">
        <f t="shared" si="26"/>
        <v>0</v>
      </c>
      <c r="T97" s="126"/>
      <c r="U97" s="125">
        <f t="shared" si="21"/>
        <v>0</v>
      </c>
      <c r="V97" s="126"/>
      <c r="W97" s="126"/>
      <c r="X97" s="125">
        <f t="shared" si="27"/>
        <v>0</v>
      </c>
      <c r="Y97" s="126"/>
      <c r="Z97" s="126"/>
      <c r="AA97" s="126"/>
      <c r="AB97" s="86"/>
      <c r="AC97" s="125">
        <f t="shared" si="28"/>
        <v>0</v>
      </c>
      <c r="AD97" s="126"/>
      <c r="AE97" s="80"/>
      <c r="AF97" s="125">
        <f t="shared" si="29"/>
        <v>0</v>
      </c>
      <c r="AG97" s="86"/>
      <c r="AH97" s="86"/>
      <c r="AI97" s="86"/>
      <c r="AJ97" s="86"/>
      <c r="AK97" s="125">
        <f t="shared" si="30"/>
        <v>0</v>
      </c>
      <c r="AL97" s="86"/>
      <c r="AM97" s="86"/>
      <c r="AN97" s="86"/>
      <c r="AO97" s="86"/>
      <c r="AP97" s="86"/>
      <c r="AQ97" s="86"/>
      <c r="AR97" s="125">
        <f t="shared" si="22"/>
        <v>0</v>
      </c>
      <c r="AS97" s="126"/>
      <c r="AT97" s="125">
        <f t="shared" si="31"/>
        <v>0</v>
      </c>
      <c r="AU97" s="126"/>
      <c r="AV97" s="125">
        <f t="shared" si="23"/>
        <v>0</v>
      </c>
      <c r="AW97" s="126"/>
      <c r="AX97" s="126"/>
      <c r="AY97" s="126"/>
      <c r="AZ97" s="126"/>
      <c r="BA97" s="125">
        <f t="shared" si="32"/>
        <v>0</v>
      </c>
      <c r="BB97" s="126"/>
      <c r="BC97" s="125">
        <f t="shared" si="33"/>
        <v>0</v>
      </c>
      <c r="BD97" s="126"/>
      <c r="BE97" s="126"/>
      <c r="BF97" s="86"/>
      <c r="BG97" s="125">
        <f t="shared" si="24"/>
        <v>0</v>
      </c>
      <c r="BH97" s="126"/>
      <c r="BI97" s="86"/>
      <c r="BJ97" s="125">
        <f t="shared" si="34"/>
        <v>0</v>
      </c>
      <c r="BK97" s="126"/>
      <c r="BL97" s="125">
        <f t="shared" si="35"/>
        <v>0</v>
      </c>
      <c r="BM97" s="54"/>
      <c r="BN97" s="53">
        <f t="shared" si="36"/>
        <v>0</v>
      </c>
    </row>
    <row r="98" spans="1:66" ht="15.75" customHeight="1" thickBot="1">
      <c r="A98" s="6" t="s">
        <v>94</v>
      </c>
      <c r="B98" s="53">
        <f t="shared" si="25"/>
        <v>0</v>
      </c>
      <c r="C98" s="53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75">
        <f t="shared" si="37"/>
        <v>0</v>
      </c>
      <c r="Q98" s="65"/>
      <c r="R98" s="73"/>
      <c r="S98" s="125">
        <f t="shared" si="26"/>
        <v>0</v>
      </c>
      <c r="T98" s="126"/>
      <c r="U98" s="125">
        <f t="shared" ref="U98:U117" si="38">SUM(T98:T98)</f>
        <v>0</v>
      </c>
      <c r="V98" s="126"/>
      <c r="W98" s="126"/>
      <c r="X98" s="125">
        <f t="shared" si="27"/>
        <v>0</v>
      </c>
      <c r="Y98" s="126"/>
      <c r="Z98" s="126"/>
      <c r="AA98" s="126"/>
      <c r="AB98" s="86"/>
      <c r="AC98" s="125">
        <f t="shared" si="28"/>
        <v>0</v>
      </c>
      <c r="AD98" s="126"/>
      <c r="AE98" s="80"/>
      <c r="AF98" s="125">
        <f t="shared" si="29"/>
        <v>0</v>
      </c>
      <c r="AG98" s="86"/>
      <c r="AH98" s="86"/>
      <c r="AI98" s="86"/>
      <c r="AJ98" s="86"/>
      <c r="AK98" s="125">
        <f t="shared" si="30"/>
        <v>0</v>
      </c>
      <c r="AL98" s="86"/>
      <c r="AM98" s="86"/>
      <c r="AN98" s="86"/>
      <c r="AO98" s="86"/>
      <c r="AP98" s="86"/>
      <c r="AQ98" s="86"/>
      <c r="AR98" s="125">
        <f t="shared" ref="AR98:AR117" si="39">SUM(AL98:AQ98)</f>
        <v>0</v>
      </c>
      <c r="AS98" s="126"/>
      <c r="AT98" s="125">
        <f t="shared" si="31"/>
        <v>0</v>
      </c>
      <c r="AU98" s="126"/>
      <c r="AV98" s="125">
        <f t="shared" ref="AV98:AV117" si="40">SUM(AU98:AU98)</f>
        <v>0</v>
      </c>
      <c r="AW98" s="126"/>
      <c r="AX98" s="126"/>
      <c r="AY98" s="126"/>
      <c r="AZ98" s="126"/>
      <c r="BA98" s="125">
        <f t="shared" si="32"/>
        <v>0</v>
      </c>
      <c r="BB98" s="126"/>
      <c r="BC98" s="125">
        <f t="shared" si="33"/>
        <v>0</v>
      </c>
      <c r="BD98" s="126"/>
      <c r="BE98" s="126"/>
      <c r="BF98" s="86"/>
      <c r="BG98" s="125">
        <f t="shared" ref="BG98:BG117" si="41">SUM(BD98:BF98)</f>
        <v>0</v>
      </c>
      <c r="BH98" s="126"/>
      <c r="BI98" s="86"/>
      <c r="BJ98" s="125">
        <f t="shared" si="34"/>
        <v>0</v>
      </c>
      <c r="BK98" s="126"/>
      <c r="BL98" s="125">
        <f t="shared" si="35"/>
        <v>0</v>
      </c>
      <c r="BM98" s="54"/>
      <c r="BN98" s="53">
        <f t="shared" si="36"/>
        <v>0</v>
      </c>
    </row>
    <row r="99" spans="1:66" ht="15.75" customHeight="1" thickBot="1">
      <c r="A99" s="6" t="s">
        <v>76</v>
      </c>
      <c r="B99" s="53">
        <f t="shared" si="25"/>
        <v>290</v>
      </c>
      <c r="C99" s="53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75">
        <f t="shared" si="37"/>
        <v>0</v>
      </c>
      <c r="Q99" s="65">
        <v>225</v>
      </c>
      <c r="R99" s="73"/>
      <c r="S99" s="125">
        <f t="shared" si="26"/>
        <v>225</v>
      </c>
      <c r="T99" s="126"/>
      <c r="U99" s="125">
        <f t="shared" si="38"/>
        <v>0</v>
      </c>
      <c r="V99" s="126"/>
      <c r="W99" s="126"/>
      <c r="X99" s="125">
        <f t="shared" si="27"/>
        <v>0</v>
      </c>
      <c r="Y99" s="126">
        <v>25</v>
      </c>
      <c r="Z99" s="126">
        <v>30</v>
      </c>
      <c r="AA99" s="126"/>
      <c r="AB99" s="86"/>
      <c r="AC99" s="125">
        <f t="shared" si="28"/>
        <v>55</v>
      </c>
      <c r="AD99" s="126"/>
      <c r="AE99" s="80"/>
      <c r="AF99" s="125">
        <f t="shared" si="29"/>
        <v>0</v>
      </c>
      <c r="AG99" s="86"/>
      <c r="AH99" s="86"/>
      <c r="AI99" s="86"/>
      <c r="AJ99" s="86"/>
      <c r="AK99" s="125">
        <f t="shared" si="30"/>
        <v>0</v>
      </c>
      <c r="AL99" s="86"/>
      <c r="AM99" s="86"/>
      <c r="AN99" s="86"/>
      <c r="AO99" s="86"/>
      <c r="AP99" s="86"/>
      <c r="AQ99" s="86"/>
      <c r="AR99" s="125">
        <f t="shared" si="39"/>
        <v>0</v>
      </c>
      <c r="AS99" s="126"/>
      <c r="AT99" s="125">
        <f t="shared" si="31"/>
        <v>0</v>
      </c>
      <c r="AU99" s="126"/>
      <c r="AV99" s="125">
        <f t="shared" si="40"/>
        <v>0</v>
      </c>
      <c r="AW99" s="126"/>
      <c r="AX99" s="126"/>
      <c r="AY99" s="126"/>
      <c r="AZ99" s="126"/>
      <c r="BA99" s="125">
        <f t="shared" si="32"/>
        <v>0</v>
      </c>
      <c r="BB99" s="126"/>
      <c r="BC99" s="125"/>
      <c r="BD99" s="126">
        <v>10</v>
      </c>
      <c r="BE99" s="126"/>
      <c r="BF99" s="86"/>
      <c r="BG99" s="125">
        <f t="shared" si="41"/>
        <v>10</v>
      </c>
      <c r="BH99" s="126"/>
      <c r="BI99" s="86"/>
      <c r="BJ99" s="125">
        <f t="shared" si="34"/>
        <v>0</v>
      </c>
      <c r="BK99" s="126"/>
      <c r="BL99" s="125">
        <f t="shared" si="35"/>
        <v>0</v>
      </c>
      <c r="BM99" s="54"/>
      <c r="BN99" s="53">
        <f t="shared" si="36"/>
        <v>0</v>
      </c>
    </row>
    <row r="100" spans="1:66" ht="15.75" customHeight="1" thickBot="1">
      <c r="A100" s="6" t="s">
        <v>77</v>
      </c>
      <c r="B100" s="53">
        <f t="shared" si="25"/>
        <v>0</v>
      </c>
      <c r="C100" s="53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75">
        <f t="shared" si="37"/>
        <v>0</v>
      </c>
      <c r="Q100" s="65"/>
      <c r="R100" s="73"/>
      <c r="S100" s="125">
        <f t="shared" si="26"/>
        <v>0</v>
      </c>
      <c r="T100" s="126"/>
      <c r="U100" s="125">
        <f t="shared" si="38"/>
        <v>0</v>
      </c>
      <c r="V100" s="126"/>
      <c r="W100" s="126"/>
      <c r="X100" s="125">
        <f t="shared" si="27"/>
        <v>0</v>
      </c>
      <c r="Y100" s="126"/>
      <c r="Z100" s="126"/>
      <c r="AA100" s="126"/>
      <c r="AB100" s="86"/>
      <c r="AC100" s="125">
        <f t="shared" si="28"/>
        <v>0</v>
      </c>
      <c r="AD100" s="126"/>
      <c r="AE100" s="80"/>
      <c r="AF100" s="125">
        <f t="shared" si="29"/>
        <v>0</v>
      </c>
      <c r="AG100" s="86"/>
      <c r="AH100" s="86"/>
      <c r="AI100" s="86"/>
      <c r="AJ100" s="86"/>
      <c r="AK100" s="125">
        <f t="shared" si="30"/>
        <v>0</v>
      </c>
      <c r="AL100" s="86"/>
      <c r="AM100" s="86"/>
      <c r="AN100" s="86"/>
      <c r="AO100" s="86"/>
      <c r="AP100" s="86"/>
      <c r="AQ100" s="86"/>
      <c r="AR100" s="125">
        <f t="shared" si="39"/>
        <v>0</v>
      </c>
      <c r="AS100" s="126"/>
      <c r="AT100" s="125">
        <f t="shared" si="31"/>
        <v>0</v>
      </c>
      <c r="AU100" s="126"/>
      <c r="AV100" s="125">
        <f t="shared" si="40"/>
        <v>0</v>
      </c>
      <c r="AW100" s="126"/>
      <c r="AX100" s="126"/>
      <c r="AY100" s="126"/>
      <c r="AZ100" s="126"/>
      <c r="BA100" s="125">
        <f t="shared" si="32"/>
        <v>0</v>
      </c>
      <c r="BB100" s="126"/>
      <c r="BC100" s="125">
        <f t="shared" si="33"/>
        <v>0</v>
      </c>
      <c r="BD100" s="126"/>
      <c r="BE100" s="126"/>
      <c r="BF100" s="86"/>
      <c r="BG100" s="125">
        <f t="shared" si="41"/>
        <v>0</v>
      </c>
      <c r="BH100" s="126"/>
      <c r="BI100" s="86"/>
      <c r="BJ100" s="125">
        <f t="shared" si="34"/>
        <v>0</v>
      </c>
      <c r="BK100" s="126"/>
      <c r="BL100" s="125">
        <f t="shared" si="35"/>
        <v>0</v>
      </c>
      <c r="BM100" s="54"/>
      <c r="BN100" s="53">
        <f t="shared" si="36"/>
        <v>0</v>
      </c>
    </row>
    <row r="101" spans="1:66" ht="15.75" customHeight="1" thickBot="1">
      <c r="A101" s="6" t="s">
        <v>78</v>
      </c>
      <c r="B101" s="53">
        <f t="shared" si="25"/>
        <v>0</v>
      </c>
      <c r="C101" s="53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75">
        <f t="shared" si="37"/>
        <v>0</v>
      </c>
      <c r="Q101" s="65"/>
      <c r="R101" s="73"/>
      <c r="S101" s="125">
        <f t="shared" si="26"/>
        <v>0</v>
      </c>
      <c r="T101" s="126"/>
      <c r="U101" s="125">
        <f t="shared" si="38"/>
        <v>0</v>
      </c>
      <c r="V101" s="126"/>
      <c r="W101" s="126"/>
      <c r="X101" s="125">
        <f t="shared" si="27"/>
        <v>0</v>
      </c>
      <c r="Y101" s="126"/>
      <c r="Z101" s="126"/>
      <c r="AA101" s="126"/>
      <c r="AB101" s="86"/>
      <c r="AC101" s="125">
        <f t="shared" si="28"/>
        <v>0</v>
      </c>
      <c r="AD101" s="126"/>
      <c r="AE101" s="80"/>
      <c r="AF101" s="125">
        <f t="shared" si="29"/>
        <v>0</v>
      </c>
      <c r="AG101" s="86"/>
      <c r="AH101" s="86"/>
      <c r="AI101" s="86"/>
      <c r="AJ101" s="86"/>
      <c r="AK101" s="125">
        <f t="shared" si="30"/>
        <v>0</v>
      </c>
      <c r="AL101" s="86"/>
      <c r="AM101" s="86"/>
      <c r="AN101" s="86"/>
      <c r="AO101" s="86"/>
      <c r="AP101" s="86"/>
      <c r="AQ101" s="86"/>
      <c r="AR101" s="125">
        <f t="shared" si="39"/>
        <v>0</v>
      </c>
      <c r="AS101" s="126"/>
      <c r="AT101" s="125">
        <f t="shared" si="31"/>
        <v>0</v>
      </c>
      <c r="AU101" s="126"/>
      <c r="AV101" s="125">
        <f t="shared" si="40"/>
        <v>0</v>
      </c>
      <c r="AW101" s="126"/>
      <c r="AX101" s="126"/>
      <c r="AY101" s="126"/>
      <c r="AZ101" s="126"/>
      <c r="BA101" s="125">
        <f t="shared" si="32"/>
        <v>0</v>
      </c>
      <c r="BB101" s="126"/>
      <c r="BC101" s="125">
        <f t="shared" si="33"/>
        <v>0</v>
      </c>
      <c r="BD101" s="126"/>
      <c r="BE101" s="126"/>
      <c r="BF101" s="86"/>
      <c r="BG101" s="125">
        <f t="shared" si="41"/>
        <v>0</v>
      </c>
      <c r="BH101" s="126"/>
      <c r="BI101" s="86"/>
      <c r="BJ101" s="125">
        <f t="shared" si="34"/>
        <v>0</v>
      </c>
      <c r="BK101" s="126"/>
      <c r="BL101" s="125">
        <f t="shared" si="35"/>
        <v>0</v>
      </c>
      <c r="BM101" s="54"/>
      <c r="BN101" s="53">
        <f t="shared" si="36"/>
        <v>0</v>
      </c>
    </row>
    <row r="102" spans="1:66" ht="15.75" customHeight="1" thickBot="1">
      <c r="A102" s="6" t="s">
        <v>120</v>
      </c>
      <c r="B102" s="53">
        <f t="shared" si="25"/>
        <v>0</v>
      </c>
      <c r="C102" s="53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75">
        <f t="shared" si="37"/>
        <v>0</v>
      </c>
      <c r="Q102" s="65"/>
      <c r="R102" s="124"/>
      <c r="S102" s="125">
        <f t="shared" si="26"/>
        <v>0</v>
      </c>
      <c r="T102" s="126"/>
      <c r="U102" s="125">
        <f t="shared" si="38"/>
        <v>0</v>
      </c>
      <c r="V102" s="126"/>
      <c r="W102" s="126"/>
      <c r="X102" s="125">
        <f t="shared" si="27"/>
        <v>0</v>
      </c>
      <c r="Y102" s="126"/>
      <c r="Z102" s="126"/>
      <c r="AA102" s="126"/>
      <c r="AB102" s="86"/>
      <c r="AC102" s="125">
        <f t="shared" si="28"/>
        <v>0</v>
      </c>
      <c r="AD102" s="126"/>
      <c r="AE102" s="82"/>
      <c r="AF102" s="125">
        <f t="shared" si="29"/>
        <v>0</v>
      </c>
      <c r="AG102" s="86"/>
      <c r="AH102" s="86"/>
      <c r="AI102" s="86"/>
      <c r="AJ102" s="86"/>
      <c r="AK102" s="125">
        <f t="shared" si="30"/>
        <v>0</v>
      </c>
      <c r="AL102" s="86"/>
      <c r="AM102" s="86"/>
      <c r="AN102" s="86"/>
      <c r="AO102" s="86"/>
      <c r="AP102" s="86"/>
      <c r="AQ102" s="86"/>
      <c r="AR102" s="125">
        <f t="shared" si="39"/>
        <v>0</v>
      </c>
      <c r="AS102" s="126"/>
      <c r="AT102" s="125">
        <f t="shared" si="31"/>
        <v>0</v>
      </c>
      <c r="AU102" s="126"/>
      <c r="AV102" s="125">
        <f t="shared" si="40"/>
        <v>0</v>
      </c>
      <c r="AW102" s="126"/>
      <c r="AX102" s="126"/>
      <c r="AY102" s="126"/>
      <c r="AZ102" s="126"/>
      <c r="BA102" s="125">
        <f t="shared" si="32"/>
        <v>0</v>
      </c>
      <c r="BB102" s="126"/>
      <c r="BC102" s="125">
        <f t="shared" si="33"/>
        <v>0</v>
      </c>
      <c r="BD102" s="126"/>
      <c r="BE102" s="126"/>
      <c r="BF102" s="86"/>
      <c r="BG102" s="125">
        <f t="shared" si="41"/>
        <v>0</v>
      </c>
      <c r="BH102" s="126"/>
      <c r="BI102" s="86"/>
      <c r="BJ102" s="125">
        <f t="shared" si="34"/>
        <v>0</v>
      </c>
      <c r="BK102" s="126"/>
      <c r="BL102" s="125">
        <f t="shared" si="35"/>
        <v>0</v>
      </c>
      <c r="BM102" s="54"/>
      <c r="BN102" s="53">
        <f t="shared" si="36"/>
        <v>0</v>
      </c>
    </row>
    <row r="103" spans="1:66" ht="15.75" customHeight="1" thickBot="1">
      <c r="A103" s="6" t="s">
        <v>106</v>
      </c>
      <c r="B103" s="53">
        <f t="shared" si="25"/>
        <v>0</v>
      </c>
      <c r="C103" s="53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75">
        <f t="shared" si="37"/>
        <v>0</v>
      </c>
      <c r="Q103" s="65"/>
      <c r="R103" s="124"/>
      <c r="S103" s="125">
        <f t="shared" si="26"/>
        <v>0</v>
      </c>
      <c r="T103" s="126"/>
      <c r="U103" s="125">
        <f t="shared" si="38"/>
        <v>0</v>
      </c>
      <c r="V103" s="126"/>
      <c r="W103" s="126"/>
      <c r="X103" s="125">
        <f t="shared" si="27"/>
        <v>0</v>
      </c>
      <c r="Y103" s="126"/>
      <c r="Z103" s="126"/>
      <c r="AA103" s="126"/>
      <c r="AB103" s="86"/>
      <c r="AC103" s="125">
        <f t="shared" si="28"/>
        <v>0</v>
      </c>
      <c r="AD103" s="126"/>
      <c r="AE103" s="82"/>
      <c r="AF103" s="125">
        <f t="shared" si="29"/>
        <v>0</v>
      </c>
      <c r="AG103" s="86"/>
      <c r="AH103" s="86"/>
      <c r="AI103" s="86"/>
      <c r="AJ103" s="86"/>
      <c r="AK103" s="125">
        <f t="shared" si="30"/>
        <v>0</v>
      </c>
      <c r="AL103" s="86"/>
      <c r="AM103" s="86"/>
      <c r="AN103" s="86"/>
      <c r="AO103" s="86"/>
      <c r="AP103" s="86"/>
      <c r="AQ103" s="86"/>
      <c r="AR103" s="125">
        <f t="shared" si="39"/>
        <v>0</v>
      </c>
      <c r="AS103" s="126"/>
      <c r="AT103" s="125">
        <f t="shared" si="31"/>
        <v>0</v>
      </c>
      <c r="AU103" s="126"/>
      <c r="AV103" s="125">
        <f t="shared" si="40"/>
        <v>0</v>
      </c>
      <c r="AW103" s="126"/>
      <c r="AX103" s="126"/>
      <c r="AY103" s="126"/>
      <c r="AZ103" s="126"/>
      <c r="BA103" s="125">
        <f t="shared" si="32"/>
        <v>0</v>
      </c>
      <c r="BB103" s="126"/>
      <c r="BC103" s="125">
        <f t="shared" si="33"/>
        <v>0</v>
      </c>
      <c r="BD103" s="126"/>
      <c r="BE103" s="126"/>
      <c r="BF103" s="86"/>
      <c r="BG103" s="125">
        <f t="shared" si="41"/>
        <v>0</v>
      </c>
      <c r="BH103" s="126"/>
      <c r="BI103" s="86"/>
      <c r="BJ103" s="125">
        <f t="shared" si="34"/>
        <v>0</v>
      </c>
      <c r="BK103" s="126"/>
      <c r="BL103" s="125">
        <f t="shared" si="35"/>
        <v>0</v>
      </c>
      <c r="BM103" s="54"/>
      <c r="BN103" s="53">
        <f t="shared" si="36"/>
        <v>0</v>
      </c>
    </row>
    <row r="104" spans="1:66" ht="15.75" customHeight="1" thickBot="1">
      <c r="A104" s="6" t="s">
        <v>108</v>
      </c>
      <c r="B104" s="53">
        <f t="shared" si="25"/>
        <v>0</v>
      </c>
      <c r="C104" s="53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75">
        <f t="shared" si="37"/>
        <v>0</v>
      </c>
      <c r="Q104" s="65"/>
      <c r="R104" s="124"/>
      <c r="S104" s="125">
        <f t="shared" si="26"/>
        <v>0</v>
      </c>
      <c r="T104" s="126"/>
      <c r="U104" s="125">
        <f t="shared" si="38"/>
        <v>0</v>
      </c>
      <c r="V104" s="126"/>
      <c r="W104" s="126"/>
      <c r="X104" s="125">
        <f t="shared" si="27"/>
        <v>0</v>
      </c>
      <c r="Y104" s="126"/>
      <c r="Z104" s="126"/>
      <c r="AA104" s="126"/>
      <c r="AB104" s="86"/>
      <c r="AC104" s="125">
        <f t="shared" si="28"/>
        <v>0</v>
      </c>
      <c r="AD104" s="126"/>
      <c r="AE104" s="82"/>
      <c r="AF104" s="125">
        <f t="shared" si="29"/>
        <v>0</v>
      </c>
      <c r="AG104" s="86"/>
      <c r="AH104" s="86"/>
      <c r="AI104" s="86"/>
      <c r="AJ104" s="86"/>
      <c r="AK104" s="125">
        <f t="shared" si="30"/>
        <v>0</v>
      </c>
      <c r="AL104" s="86"/>
      <c r="AM104" s="86"/>
      <c r="AN104" s="86"/>
      <c r="AO104" s="86"/>
      <c r="AP104" s="86"/>
      <c r="AQ104" s="86"/>
      <c r="AR104" s="125">
        <f t="shared" si="39"/>
        <v>0</v>
      </c>
      <c r="AS104" s="126"/>
      <c r="AT104" s="125">
        <f t="shared" si="31"/>
        <v>0</v>
      </c>
      <c r="AU104" s="126"/>
      <c r="AV104" s="125">
        <f t="shared" si="40"/>
        <v>0</v>
      </c>
      <c r="AW104" s="126"/>
      <c r="AX104" s="126"/>
      <c r="AY104" s="126"/>
      <c r="AZ104" s="126"/>
      <c r="BA104" s="125">
        <f t="shared" si="32"/>
        <v>0</v>
      </c>
      <c r="BB104" s="126"/>
      <c r="BC104" s="125">
        <f t="shared" si="33"/>
        <v>0</v>
      </c>
      <c r="BD104" s="126"/>
      <c r="BE104" s="126"/>
      <c r="BF104" s="86"/>
      <c r="BG104" s="125">
        <f t="shared" si="41"/>
        <v>0</v>
      </c>
      <c r="BH104" s="126"/>
      <c r="BI104" s="86"/>
      <c r="BJ104" s="125">
        <f t="shared" si="34"/>
        <v>0</v>
      </c>
      <c r="BK104" s="126"/>
      <c r="BL104" s="125">
        <f t="shared" si="35"/>
        <v>0</v>
      </c>
      <c r="BM104" s="54"/>
      <c r="BN104" s="53">
        <f t="shared" si="36"/>
        <v>0</v>
      </c>
    </row>
    <row r="105" spans="1:66" ht="15.75" customHeight="1" thickBot="1">
      <c r="A105" s="6" t="s">
        <v>79</v>
      </c>
      <c r="B105" s="53">
        <f t="shared" si="25"/>
        <v>257</v>
      </c>
      <c r="C105" s="53"/>
      <c r="D105" s="82">
        <v>4</v>
      </c>
      <c r="E105" s="82"/>
      <c r="F105" s="82">
        <v>4</v>
      </c>
      <c r="G105" s="82"/>
      <c r="H105" s="82"/>
      <c r="I105" s="82">
        <v>7</v>
      </c>
      <c r="J105" s="82"/>
      <c r="K105" s="82"/>
      <c r="L105" s="82"/>
      <c r="M105" s="82"/>
      <c r="N105" s="82"/>
      <c r="O105" s="82">
        <v>18</v>
      </c>
      <c r="P105" s="75">
        <f t="shared" si="37"/>
        <v>33</v>
      </c>
      <c r="Q105" s="65"/>
      <c r="R105" s="124">
        <v>7</v>
      </c>
      <c r="S105" s="125">
        <f t="shared" si="26"/>
        <v>7</v>
      </c>
      <c r="T105" s="126"/>
      <c r="U105" s="125">
        <f t="shared" si="38"/>
        <v>0</v>
      </c>
      <c r="V105" s="126"/>
      <c r="W105" s="126">
        <v>7</v>
      </c>
      <c r="X105" s="125">
        <f t="shared" si="27"/>
        <v>7</v>
      </c>
      <c r="Y105" s="126">
        <v>8</v>
      </c>
      <c r="Z105" s="126"/>
      <c r="AA105" s="126"/>
      <c r="AB105" s="86"/>
      <c r="AC105" s="125">
        <f t="shared" si="28"/>
        <v>8</v>
      </c>
      <c r="AD105" s="126"/>
      <c r="AE105" s="82">
        <v>6</v>
      </c>
      <c r="AF105" s="125">
        <f t="shared" si="29"/>
        <v>6</v>
      </c>
      <c r="AG105" s="86">
        <v>3</v>
      </c>
      <c r="AH105" s="86"/>
      <c r="AI105" s="86">
        <v>34</v>
      </c>
      <c r="AJ105" s="86"/>
      <c r="AK105" s="125">
        <f t="shared" si="30"/>
        <v>37</v>
      </c>
      <c r="AL105" s="86">
        <v>3</v>
      </c>
      <c r="AM105" s="86">
        <v>31</v>
      </c>
      <c r="AN105" s="86">
        <v>45</v>
      </c>
      <c r="AO105" s="86">
        <v>11</v>
      </c>
      <c r="AP105" s="86"/>
      <c r="AQ105" s="86">
        <v>3</v>
      </c>
      <c r="AR105" s="125">
        <f t="shared" si="39"/>
        <v>93</v>
      </c>
      <c r="AS105" s="126">
        <v>8</v>
      </c>
      <c r="AT105" s="125">
        <f t="shared" si="31"/>
        <v>8</v>
      </c>
      <c r="AU105" s="126">
        <v>8</v>
      </c>
      <c r="AV105" s="125">
        <f t="shared" si="40"/>
        <v>8</v>
      </c>
      <c r="AW105" s="126">
        <v>13</v>
      </c>
      <c r="AX105" s="126"/>
      <c r="AY105" s="126">
        <v>2</v>
      </c>
      <c r="AZ105" s="126"/>
      <c r="BA105" s="125">
        <f t="shared" si="32"/>
        <v>15</v>
      </c>
      <c r="BB105" s="126">
        <v>4</v>
      </c>
      <c r="BC105" s="125">
        <f t="shared" si="33"/>
        <v>4</v>
      </c>
      <c r="BD105" s="126">
        <v>9</v>
      </c>
      <c r="BE105" s="126">
        <v>6</v>
      </c>
      <c r="BF105" s="86"/>
      <c r="BG105" s="125">
        <f t="shared" si="41"/>
        <v>15</v>
      </c>
      <c r="BH105" s="126">
        <v>9</v>
      </c>
      <c r="BI105" s="86"/>
      <c r="BJ105" s="125">
        <f t="shared" si="34"/>
        <v>9</v>
      </c>
      <c r="BK105" s="126"/>
      <c r="BL105" s="125">
        <f t="shared" si="35"/>
        <v>0</v>
      </c>
      <c r="BM105" s="54">
        <v>7</v>
      </c>
      <c r="BN105" s="53">
        <f t="shared" si="36"/>
        <v>7</v>
      </c>
    </row>
    <row r="106" spans="1:66" ht="15.75" customHeight="1" thickBot="1">
      <c r="A106" s="6" t="s">
        <v>80</v>
      </c>
      <c r="B106" s="53">
        <f t="shared" si="25"/>
        <v>12</v>
      </c>
      <c r="C106" s="53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75">
        <f t="shared" si="37"/>
        <v>0</v>
      </c>
      <c r="Q106" s="65"/>
      <c r="R106" s="124"/>
      <c r="S106" s="125">
        <f t="shared" si="26"/>
        <v>0</v>
      </c>
      <c r="T106" s="126"/>
      <c r="U106" s="125">
        <f t="shared" si="38"/>
        <v>0</v>
      </c>
      <c r="V106" s="126"/>
      <c r="W106" s="126"/>
      <c r="X106" s="125">
        <f t="shared" si="27"/>
        <v>0</v>
      </c>
      <c r="Y106" s="126"/>
      <c r="Z106" s="126">
        <v>1</v>
      </c>
      <c r="AA106" s="126"/>
      <c r="AB106" s="86"/>
      <c r="AC106" s="125">
        <f t="shared" si="28"/>
        <v>1</v>
      </c>
      <c r="AD106" s="126">
        <v>1</v>
      </c>
      <c r="AE106" s="82"/>
      <c r="AF106" s="125">
        <f t="shared" si="29"/>
        <v>1</v>
      </c>
      <c r="AG106" s="86"/>
      <c r="AH106" s="86"/>
      <c r="AI106" s="86"/>
      <c r="AJ106" s="86">
        <v>6</v>
      </c>
      <c r="AK106" s="125">
        <f t="shared" si="30"/>
        <v>6</v>
      </c>
      <c r="AL106" s="86"/>
      <c r="AM106" s="86">
        <v>4</v>
      </c>
      <c r="AN106" s="86"/>
      <c r="AO106" s="86"/>
      <c r="AP106" s="86"/>
      <c r="AQ106" s="86"/>
      <c r="AR106" s="125">
        <f t="shared" si="39"/>
        <v>4</v>
      </c>
      <c r="AS106" s="126"/>
      <c r="AT106" s="125">
        <f t="shared" si="31"/>
        <v>0</v>
      </c>
      <c r="AU106" s="126"/>
      <c r="AV106" s="125">
        <f t="shared" si="40"/>
        <v>0</v>
      </c>
      <c r="AW106" s="126"/>
      <c r="AX106" s="126"/>
      <c r="AY106" s="126"/>
      <c r="AZ106" s="126"/>
      <c r="BA106" s="125">
        <f t="shared" si="32"/>
        <v>0</v>
      </c>
      <c r="BB106" s="126"/>
      <c r="BC106" s="125">
        <f t="shared" si="33"/>
        <v>0</v>
      </c>
      <c r="BD106" s="126"/>
      <c r="BE106" s="126"/>
      <c r="BF106" s="86"/>
      <c r="BG106" s="125">
        <f t="shared" si="41"/>
        <v>0</v>
      </c>
      <c r="BH106" s="126"/>
      <c r="BI106" s="86"/>
      <c r="BJ106" s="125">
        <f t="shared" si="34"/>
        <v>0</v>
      </c>
      <c r="BK106" s="126"/>
      <c r="BL106" s="125">
        <f t="shared" si="35"/>
        <v>0</v>
      </c>
      <c r="BM106" s="54"/>
      <c r="BN106" s="53">
        <f t="shared" si="36"/>
        <v>0</v>
      </c>
    </row>
    <row r="107" spans="1:66" ht="15.75" customHeight="1" thickBot="1">
      <c r="A107" s="6" t="s">
        <v>81</v>
      </c>
      <c r="B107" s="53">
        <f t="shared" si="25"/>
        <v>0</v>
      </c>
      <c r="C107" s="53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75">
        <f t="shared" si="37"/>
        <v>0</v>
      </c>
      <c r="Q107" s="65"/>
      <c r="R107" s="124"/>
      <c r="S107" s="125">
        <f t="shared" si="26"/>
        <v>0</v>
      </c>
      <c r="T107" s="126"/>
      <c r="U107" s="125">
        <f t="shared" si="38"/>
        <v>0</v>
      </c>
      <c r="V107" s="126"/>
      <c r="W107" s="126"/>
      <c r="X107" s="125">
        <f t="shared" si="27"/>
        <v>0</v>
      </c>
      <c r="Y107" s="126"/>
      <c r="Z107" s="126"/>
      <c r="AA107" s="126"/>
      <c r="AB107" s="86"/>
      <c r="AC107" s="125">
        <f t="shared" si="28"/>
        <v>0</v>
      </c>
      <c r="AD107" s="126"/>
      <c r="AE107" s="82"/>
      <c r="AF107" s="125">
        <f t="shared" si="29"/>
        <v>0</v>
      </c>
      <c r="AG107" s="86"/>
      <c r="AH107" s="86"/>
      <c r="AI107" s="86"/>
      <c r="AJ107" s="86"/>
      <c r="AK107" s="125">
        <f t="shared" si="30"/>
        <v>0</v>
      </c>
      <c r="AL107" s="86"/>
      <c r="AM107" s="86"/>
      <c r="AN107" s="86"/>
      <c r="AO107" s="86"/>
      <c r="AP107" s="86"/>
      <c r="AQ107" s="86"/>
      <c r="AR107" s="125">
        <f t="shared" si="39"/>
        <v>0</v>
      </c>
      <c r="AS107" s="126"/>
      <c r="AT107" s="125">
        <f t="shared" si="31"/>
        <v>0</v>
      </c>
      <c r="AU107" s="126"/>
      <c r="AV107" s="125">
        <f t="shared" si="40"/>
        <v>0</v>
      </c>
      <c r="AW107" s="126"/>
      <c r="AX107" s="126"/>
      <c r="AY107" s="126"/>
      <c r="AZ107" s="126"/>
      <c r="BA107" s="125">
        <f t="shared" si="32"/>
        <v>0</v>
      </c>
      <c r="BB107" s="126"/>
      <c r="BC107" s="125">
        <f t="shared" si="33"/>
        <v>0</v>
      </c>
      <c r="BD107" s="126"/>
      <c r="BE107" s="126"/>
      <c r="BF107" s="86"/>
      <c r="BG107" s="125">
        <f t="shared" si="41"/>
        <v>0</v>
      </c>
      <c r="BH107" s="126"/>
      <c r="BI107" s="86"/>
      <c r="BJ107" s="125">
        <f t="shared" si="34"/>
        <v>0</v>
      </c>
      <c r="BK107" s="126"/>
      <c r="BL107" s="125">
        <f t="shared" si="35"/>
        <v>0</v>
      </c>
      <c r="BM107" s="54"/>
      <c r="BN107" s="53">
        <f t="shared" si="36"/>
        <v>0</v>
      </c>
    </row>
    <row r="108" spans="1:66" ht="15.75" customHeight="1" thickBot="1">
      <c r="A108" s="6" t="s">
        <v>82</v>
      </c>
      <c r="B108" s="53">
        <f t="shared" si="25"/>
        <v>0</v>
      </c>
      <c r="C108" s="53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75">
        <f t="shared" si="37"/>
        <v>0</v>
      </c>
      <c r="Q108" s="65"/>
      <c r="R108" s="124"/>
      <c r="S108" s="125">
        <f t="shared" si="26"/>
        <v>0</v>
      </c>
      <c r="T108" s="126"/>
      <c r="U108" s="125">
        <f t="shared" si="38"/>
        <v>0</v>
      </c>
      <c r="V108" s="126"/>
      <c r="W108" s="126"/>
      <c r="X108" s="125">
        <f t="shared" si="27"/>
        <v>0</v>
      </c>
      <c r="Y108" s="126"/>
      <c r="Z108" s="126"/>
      <c r="AA108" s="126"/>
      <c r="AB108" s="86"/>
      <c r="AC108" s="125">
        <f t="shared" si="28"/>
        <v>0</v>
      </c>
      <c r="AD108" s="126"/>
      <c r="AE108" s="82"/>
      <c r="AF108" s="125">
        <f t="shared" si="29"/>
        <v>0</v>
      </c>
      <c r="AG108" s="86"/>
      <c r="AH108" s="86"/>
      <c r="AI108" s="86"/>
      <c r="AJ108" s="86"/>
      <c r="AK108" s="125">
        <f t="shared" si="30"/>
        <v>0</v>
      </c>
      <c r="AL108" s="86"/>
      <c r="AM108" s="86"/>
      <c r="AN108" s="86"/>
      <c r="AO108" s="86"/>
      <c r="AP108" s="86"/>
      <c r="AQ108" s="86"/>
      <c r="AR108" s="125">
        <f t="shared" si="39"/>
        <v>0</v>
      </c>
      <c r="AS108" s="126"/>
      <c r="AT108" s="125">
        <f t="shared" si="31"/>
        <v>0</v>
      </c>
      <c r="AU108" s="126"/>
      <c r="AV108" s="125">
        <f t="shared" si="40"/>
        <v>0</v>
      </c>
      <c r="AW108" s="126"/>
      <c r="AX108" s="126"/>
      <c r="AY108" s="126"/>
      <c r="AZ108" s="126"/>
      <c r="BA108" s="125">
        <f t="shared" si="32"/>
        <v>0</v>
      </c>
      <c r="BB108" s="126"/>
      <c r="BC108" s="125">
        <f t="shared" si="33"/>
        <v>0</v>
      </c>
      <c r="BD108" s="126"/>
      <c r="BE108" s="126"/>
      <c r="BF108" s="86"/>
      <c r="BG108" s="125">
        <f t="shared" si="41"/>
        <v>0</v>
      </c>
      <c r="BH108" s="126"/>
      <c r="BI108" s="86"/>
      <c r="BJ108" s="125">
        <f t="shared" si="34"/>
        <v>0</v>
      </c>
      <c r="BK108" s="126"/>
      <c r="BL108" s="125">
        <f t="shared" si="35"/>
        <v>0</v>
      </c>
      <c r="BM108" s="54"/>
      <c r="BN108" s="53">
        <f t="shared" si="36"/>
        <v>0</v>
      </c>
    </row>
    <row r="109" spans="1:66" ht="15.75" customHeight="1" thickBot="1">
      <c r="A109" s="6" t="s">
        <v>83</v>
      </c>
      <c r="B109" s="53">
        <f t="shared" si="25"/>
        <v>67</v>
      </c>
      <c r="C109" s="53"/>
      <c r="D109" s="86"/>
      <c r="E109" s="86"/>
      <c r="F109" s="86"/>
      <c r="G109" s="86">
        <v>34</v>
      </c>
      <c r="H109" s="86">
        <v>3</v>
      </c>
      <c r="I109" s="86">
        <v>8</v>
      </c>
      <c r="J109" s="86">
        <v>6</v>
      </c>
      <c r="K109" s="86">
        <v>4</v>
      </c>
      <c r="L109" s="86"/>
      <c r="M109" s="86">
        <v>8</v>
      </c>
      <c r="N109" s="86"/>
      <c r="O109" s="86"/>
      <c r="P109" s="75">
        <f t="shared" si="37"/>
        <v>63</v>
      </c>
      <c r="Q109" s="65">
        <v>4</v>
      </c>
      <c r="R109" s="124"/>
      <c r="S109" s="125">
        <f t="shared" si="26"/>
        <v>4</v>
      </c>
      <c r="T109" s="126"/>
      <c r="U109" s="125">
        <f t="shared" si="38"/>
        <v>0</v>
      </c>
      <c r="V109" s="126"/>
      <c r="W109" s="126"/>
      <c r="X109" s="125">
        <f t="shared" si="27"/>
        <v>0</v>
      </c>
      <c r="Y109" s="126"/>
      <c r="Z109" s="126"/>
      <c r="AA109" s="126"/>
      <c r="AB109" s="86"/>
      <c r="AC109" s="125">
        <f t="shared" si="28"/>
        <v>0</v>
      </c>
      <c r="AD109" s="126"/>
      <c r="AE109" s="86"/>
      <c r="AF109" s="125">
        <f t="shared" si="29"/>
        <v>0</v>
      </c>
      <c r="AG109" s="86"/>
      <c r="AH109" s="86"/>
      <c r="AI109" s="86"/>
      <c r="AJ109" s="86"/>
      <c r="AK109" s="125">
        <f t="shared" si="30"/>
        <v>0</v>
      </c>
      <c r="AL109" s="86"/>
      <c r="AM109" s="86"/>
      <c r="AN109" s="86"/>
      <c r="AO109" s="86"/>
      <c r="AP109" s="86"/>
      <c r="AQ109" s="86"/>
      <c r="AR109" s="125">
        <f t="shared" si="39"/>
        <v>0</v>
      </c>
      <c r="AS109" s="126"/>
      <c r="AT109" s="125">
        <f t="shared" si="31"/>
        <v>0</v>
      </c>
      <c r="AU109" s="126"/>
      <c r="AV109" s="125">
        <f t="shared" si="40"/>
        <v>0</v>
      </c>
      <c r="AW109" s="126"/>
      <c r="AX109" s="126"/>
      <c r="AY109" s="126"/>
      <c r="AZ109" s="126"/>
      <c r="BA109" s="125">
        <f t="shared" si="32"/>
        <v>0</v>
      </c>
      <c r="BB109" s="126"/>
      <c r="BC109" s="125">
        <f t="shared" si="33"/>
        <v>0</v>
      </c>
      <c r="BD109" s="126"/>
      <c r="BE109" s="126"/>
      <c r="BF109" s="86"/>
      <c r="BG109" s="125">
        <f t="shared" si="41"/>
        <v>0</v>
      </c>
      <c r="BH109" s="126"/>
      <c r="BI109" s="86"/>
      <c r="BJ109" s="125">
        <f t="shared" si="34"/>
        <v>0</v>
      </c>
      <c r="BK109" s="126"/>
      <c r="BL109" s="125">
        <f t="shared" si="35"/>
        <v>0</v>
      </c>
      <c r="BM109" s="54"/>
      <c r="BN109" s="53">
        <f t="shared" si="36"/>
        <v>0</v>
      </c>
    </row>
    <row r="110" spans="1:66" ht="15.75" customHeight="1" thickBot="1">
      <c r="A110" s="6" t="s">
        <v>84</v>
      </c>
      <c r="B110" s="53">
        <f t="shared" si="25"/>
        <v>0</v>
      </c>
      <c r="C110" s="53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75">
        <f t="shared" si="37"/>
        <v>0</v>
      </c>
      <c r="Q110" s="65"/>
      <c r="R110" s="124"/>
      <c r="S110" s="125">
        <f t="shared" si="26"/>
        <v>0</v>
      </c>
      <c r="T110" s="126"/>
      <c r="U110" s="125">
        <f t="shared" si="38"/>
        <v>0</v>
      </c>
      <c r="V110" s="126"/>
      <c r="W110" s="126"/>
      <c r="X110" s="125">
        <f t="shared" si="27"/>
        <v>0</v>
      </c>
      <c r="Y110" s="126"/>
      <c r="Z110" s="126"/>
      <c r="AA110" s="126"/>
      <c r="AB110" s="86"/>
      <c r="AC110" s="125">
        <f t="shared" si="28"/>
        <v>0</v>
      </c>
      <c r="AD110" s="126"/>
      <c r="AE110" s="86"/>
      <c r="AF110" s="125">
        <f t="shared" si="29"/>
        <v>0</v>
      </c>
      <c r="AG110" s="86"/>
      <c r="AH110" s="86"/>
      <c r="AI110" s="86"/>
      <c r="AJ110" s="86"/>
      <c r="AK110" s="125">
        <f t="shared" si="30"/>
        <v>0</v>
      </c>
      <c r="AL110" s="86"/>
      <c r="AM110" s="86"/>
      <c r="AN110" s="86"/>
      <c r="AO110" s="86"/>
      <c r="AP110" s="86"/>
      <c r="AQ110" s="86"/>
      <c r="AR110" s="125">
        <f t="shared" si="39"/>
        <v>0</v>
      </c>
      <c r="AS110" s="126"/>
      <c r="AT110" s="125">
        <f t="shared" si="31"/>
        <v>0</v>
      </c>
      <c r="AU110" s="126"/>
      <c r="AV110" s="125">
        <f t="shared" si="40"/>
        <v>0</v>
      </c>
      <c r="AW110" s="126"/>
      <c r="AX110" s="126"/>
      <c r="AY110" s="126"/>
      <c r="AZ110" s="126"/>
      <c r="BA110" s="125">
        <f t="shared" si="32"/>
        <v>0</v>
      </c>
      <c r="BB110" s="126"/>
      <c r="BC110" s="125">
        <f t="shared" si="33"/>
        <v>0</v>
      </c>
      <c r="BD110" s="126"/>
      <c r="BE110" s="126"/>
      <c r="BF110" s="86"/>
      <c r="BG110" s="125">
        <f t="shared" si="41"/>
        <v>0</v>
      </c>
      <c r="BH110" s="126"/>
      <c r="BI110" s="86"/>
      <c r="BJ110" s="125">
        <f t="shared" si="34"/>
        <v>0</v>
      </c>
      <c r="BK110" s="126"/>
      <c r="BL110" s="125">
        <f t="shared" si="35"/>
        <v>0</v>
      </c>
      <c r="BM110" s="54"/>
      <c r="BN110" s="53">
        <f t="shared" si="36"/>
        <v>0</v>
      </c>
    </row>
    <row r="111" spans="1:66" ht="15.75" customHeight="1" thickBot="1">
      <c r="A111" s="6" t="s">
        <v>85</v>
      </c>
      <c r="B111" s="53">
        <f t="shared" si="25"/>
        <v>0</v>
      </c>
      <c r="C111" s="53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75">
        <f t="shared" si="37"/>
        <v>0</v>
      </c>
      <c r="Q111" s="65"/>
      <c r="R111" s="124"/>
      <c r="S111" s="125">
        <f t="shared" si="26"/>
        <v>0</v>
      </c>
      <c r="T111" s="126"/>
      <c r="U111" s="125">
        <f t="shared" si="38"/>
        <v>0</v>
      </c>
      <c r="V111" s="126"/>
      <c r="W111" s="126"/>
      <c r="X111" s="125">
        <f t="shared" si="27"/>
        <v>0</v>
      </c>
      <c r="Y111" s="126"/>
      <c r="Z111" s="126"/>
      <c r="AA111" s="126"/>
      <c r="AB111" s="86"/>
      <c r="AC111" s="125">
        <f t="shared" si="28"/>
        <v>0</v>
      </c>
      <c r="AD111" s="126"/>
      <c r="AE111" s="86"/>
      <c r="AF111" s="125">
        <f t="shared" si="29"/>
        <v>0</v>
      </c>
      <c r="AG111" s="86"/>
      <c r="AH111" s="86"/>
      <c r="AI111" s="86"/>
      <c r="AJ111" s="86"/>
      <c r="AK111" s="125">
        <f t="shared" si="30"/>
        <v>0</v>
      </c>
      <c r="AL111" s="86"/>
      <c r="AM111" s="86"/>
      <c r="AN111" s="86"/>
      <c r="AO111" s="86"/>
      <c r="AP111" s="86"/>
      <c r="AQ111" s="86"/>
      <c r="AR111" s="125">
        <f t="shared" si="39"/>
        <v>0</v>
      </c>
      <c r="AS111" s="126"/>
      <c r="AT111" s="125">
        <f t="shared" si="31"/>
        <v>0</v>
      </c>
      <c r="AU111" s="126"/>
      <c r="AV111" s="125">
        <f t="shared" si="40"/>
        <v>0</v>
      </c>
      <c r="AW111" s="126"/>
      <c r="AX111" s="126"/>
      <c r="AY111" s="126"/>
      <c r="AZ111" s="126"/>
      <c r="BA111" s="125">
        <f t="shared" si="32"/>
        <v>0</v>
      </c>
      <c r="BB111" s="126"/>
      <c r="BC111" s="125">
        <f t="shared" si="33"/>
        <v>0</v>
      </c>
      <c r="BD111" s="126"/>
      <c r="BE111" s="126"/>
      <c r="BF111" s="86"/>
      <c r="BG111" s="125">
        <f t="shared" si="41"/>
        <v>0</v>
      </c>
      <c r="BH111" s="126"/>
      <c r="BI111" s="86"/>
      <c r="BJ111" s="125">
        <f t="shared" si="34"/>
        <v>0</v>
      </c>
      <c r="BK111" s="126"/>
      <c r="BL111" s="125">
        <f t="shared" si="35"/>
        <v>0</v>
      </c>
      <c r="BM111" s="54"/>
      <c r="BN111" s="53">
        <f t="shared" si="36"/>
        <v>0</v>
      </c>
    </row>
    <row r="112" spans="1:66" ht="15.75" customHeight="1" thickBot="1">
      <c r="A112" s="6" t="s">
        <v>119</v>
      </c>
      <c r="B112" s="53">
        <f t="shared" si="25"/>
        <v>0</v>
      </c>
      <c r="C112" s="53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75">
        <f t="shared" si="37"/>
        <v>0</v>
      </c>
      <c r="Q112" s="65"/>
      <c r="R112" s="124"/>
      <c r="S112" s="125">
        <f t="shared" si="26"/>
        <v>0</v>
      </c>
      <c r="T112" s="126"/>
      <c r="U112" s="125">
        <f t="shared" si="38"/>
        <v>0</v>
      </c>
      <c r="V112" s="126"/>
      <c r="W112" s="126"/>
      <c r="X112" s="125">
        <f t="shared" si="27"/>
        <v>0</v>
      </c>
      <c r="Y112" s="126"/>
      <c r="Z112" s="126"/>
      <c r="AA112" s="126"/>
      <c r="AB112" s="86"/>
      <c r="AC112" s="125">
        <f t="shared" si="28"/>
        <v>0</v>
      </c>
      <c r="AD112" s="126"/>
      <c r="AE112" s="86"/>
      <c r="AF112" s="125">
        <f t="shared" si="29"/>
        <v>0</v>
      </c>
      <c r="AG112" s="86"/>
      <c r="AH112" s="86"/>
      <c r="AI112" s="86"/>
      <c r="AJ112" s="86"/>
      <c r="AK112" s="125">
        <f t="shared" si="30"/>
        <v>0</v>
      </c>
      <c r="AL112" s="86"/>
      <c r="AM112" s="86"/>
      <c r="AN112" s="86"/>
      <c r="AO112" s="86"/>
      <c r="AP112" s="86"/>
      <c r="AQ112" s="86"/>
      <c r="AR112" s="125">
        <f t="shared" si="39"/>
        <v>0</v>
      </c>
      <c r="AS112" s="126"/>
      <c r="AT112" s="125">
        <f t="shared" si="31"/>
        <v>0</v>
      </c>
      <c r="AU112" s="126"/>
      <c r="AV112" s="125">
        <f t="shared" si="40"/>
        <v>0</v>
      </c>
      <c r="AW112" s="126"/>
      <c r="AX112" s="126"/>
      <c r="AY112" s="126"/>
      <c r="AZ112" s="126"/>
      <c r="BA112" s="125">
        <f t="shared" si="32"/>
        <v>0</v>
      </c>
      <c r="BB112" s="126"/>
      <c r="BC112" s="125">
        <f t="shared" si="33"/>
        <v>0</v>
      </c>
      <c r="BD112" s="126"/>
      <c r="BE112" s="126"/>
      <c r="BF112" s="86"/>
      <c r="BG112" s="125">
        <f t="shared" si="41"/>
        <v>0</v>
      </c>
      <c r="BH112" s="126"/>
      <c r="BI112" s="86"/>
      <c r="BJ112" s="125">
        <f t="shared" si="34"/>
        <v>0</v>
      </c>
      <c r="BK112" s="126"/>
      <c r="BL112" s="125">
        <f t="shared" si="35"/>
        <v>0</v>
      </c>
      <c r="BM112" s="54"/>
      <c r="BN112" s="53">
        <f t="shared" si="36"/>
        <v>0</v>
      </c>
    </row>
    <row r="113" spans="1:66" ht="15.75" customHeight="1" thickBot="1">
      <c r="A113" s="6" t="s">
        <v>86</v>
      </c>
      <c r="B113" s="53">
        <f t="shared" si="25"/>
        <v>2650</v>
      </c>
      <c r="C113" s="53"/>
      <c r="D113" s="86"/>
      <c r="E113" s="86">
        <v>55</v>
      </c>
      <c r="F113" s="86"/>
      <c r="G113" s="86">
        <v>25</v>
      </c>
      <c r="H113" s="86"/>
      <c r="I113" s="86">
        <v>6</v>
      </c>
      <c r="J113" s="86"/>
      <c r="K113" s="86">
        <v>12</v>
      </c>
      <c r="L113" s="86"/>
      <c r="M113" s="86">
        <v>35</v>
      </c>
      <c r="N113" s="86"/>
      <c r="O113" s="86">
        <v>85</v>
      </c>
      <c r="P113" s="75">
        <f t="shared" si="37"/>
        <v>218</v>
      </c>
      <c r="Q113" s="65">
        <v>55</v>
      </c>
      <c r="R113" s="124">
        <v>35</v>
      </c>
      <c r="S113" s="125">
        <f t="shared" si="26"/>
        <v>90</v>
      </c>
      <c r="T113" s="126">
        <v>40</v>
      </c>
      <c r="U113" s="125">
        <f t="shared" si="38"/>
        <v>40</v>
      </c>
      <c r="V113" s="126"/>
      <c r="W113" s="126">
        <v>13</v>
      </c>
      <c r="X113" s="125">
        <f t="shared" si="27"/>
        <v>13</v>
      </c>
      <c r="Y113" s="126">
        <v>15</v>
      </c>
      <c r="Z113" s="126">
        <v>54</v>
      </c>
      <c r="AA113" s="126">
        <v>50</v>
      </c>
      <c r="AB113" s="86">
        <v>25</v>
      </c>
      <c r="AC113" s="125">
        <f t="shared" si="28"/>
        <v>144</v>
      </c>
      <c r="AD113" s="126">
        <v>20</v>
      </c>
      <c r="AE113" s="86"/>
      <c r="AF113" s="125">
        <f t="shared" si="29"/>
        <v>20</v>
      </c>
      <c r="AG113" s="86"/>
      <c r="AH113" s="86"/>
      <c r="AI113" s="86">
        <v>65</v>
      </c>
      <c r="AJ113" s="86">
        <v>210</v>
      </c>
      <c r="AK113" s="125">
        <f t="shared" si="30"/>
        <v>275</v>
      </c>
      <c r="AL113" s="86">
        <v>11</v>
      </c>
      <c r="AM113" s="86">
        <v>20</v>
      </c>
      <c r="AN113" s="86">
        <v>30</v>
      </c>
      <c r="AO113" s="86">
        <v>47</v>
      </c>
      <c r="AP113" s="86">
        <v>40</v>
      </c>
      <c r="AQ113" s="86"/>
      <c r="AR113" s="125">
        <f t="shared" si="39"/>
        <v>148</v>
      </c>
      <c r="AS113" s="126">
        <v>24</v>
      </c>
      <c r="AT113" s="125">
        <f t="shared" si="31"/>
        <v>24</v>
      </c>
      <c r="AU113" s="126">
        <v>4</v>
      </c>
      <c r="AV113" s="125">
        <f t="shared" si="40"/>
        <v>4</v>
      </c>
      <c r="AW113" s="126">
        <v>1412</v>
      </c>
      <c r="AX113" s="126"/>
      <c r="AY113" s="126">
        <v>125</v>
      </c>
      <c r="AZ113" s="126">
        <v>7</v>
      </c>
      <c r="BA113" s="125">
        <f t="shared" si="32"/>
        <v>1544</v>
      </c>
      <c r="BB113" s="126">
        <v>90</v>
      </c>
      <c r="BC113" s="125"/>
      <c r="BD113" s="126">
        <v>7</v>
      </c>
      <c r="BE113" s="126">
        <v>50</v>
      </c>
      <c r="BF113" s="86">
        <v>24</v>
      </c>
      <c r="BG113" s="125">
        <f t="shared" si="41"/>
        <v>81</v>
      </c>
      <c r="BH113" s="126">
        <v>11</v>
      </c>
      <c r="BI113" s="86"/>
      <c r="BJ113" s="125">
        <f t="shared" si="34"/>
        <v>11</v>
      </c>
      <c r="BK113" s="126"/>
      <c r="BL113" s="125">
        <f t="shared" si="35"/>
        <v>0</v>
      </c>
      <c r="BM113" s="54">
        <v>38</v>
      </c>
      <c r="BN113" s="53">
        <f t="shared" si="36"/>
        <v>38</v>
      </c>
    </row>
    <row r="114" spans="1:66" ht="15.75" customHeight="1" thickBot="1">
      <c r="A114" s="6" t="s">
        <v>87</v>
      </c>
      <c r="B114" s="53">
        <f t="shared" si="25"/>
        <v>30</v>
      </c>
      <c r="C114" s="53"/>
      <c r="D114" s="86"/>
      <c r="E114" s="86"/>
      <c r="F114" s="86"/>
      <c r="G114" s="86">
        <v>3</v>
      </c>
      <c r="H114" s="86"/>
      <c r="I114" s="86"/>
      <c r="J114" s="86"/>
      <c r="K114" s="86"/>
      <c r="L114" s="86"/>
      <c r="M114" s="86">
        <v>3</v>
      </c>
      <c r="N114" s="86"/>
      <c r="O114" s="86">
        <v>4</v>
      </c>
      <c r="P114" s="75">
        <f t="shared" si="37"/>
        <v>10</v>
      </c>
      <c r="Q114" s="65"/>
      <c r="R114" s="124">
        <v>2</v>
      </c>
      <c r="S114" s="125">
        <f t="shared" si="26"/>
        <v>2</v>
      </c>
      <c r="T114" s="126"/>
      <c r="U114" s="125">
        <f t="shared" si="38"/>
        <v>0</v>
      </c>
      <c r="V114" s="126"/>
      <c r="W114" s="126"/>
      <c r="X114" s="125">
        <f t="shared" si="27"/>
        <v>0</v>
      </c>
      <c r="Y114" s="126"/>
      <c r="Z114" s="126"/>
      <c r="AA114" s="126"/>
      <c r="AB114" s="86">
        <v>1</v>
      </c>
      <c r="AC114" s="125">
        <f t="shared" si="28"/>
        <v>1</v>
      </c>
      <c r="AD114" s="126"/>
      <c r="AE114" s="86"/>
      <c r="AF114" s="125">
        <f t="shared" si="29"/>
        <v>0</v>
      </c>
      <c r="AG114" s="86"/>
      <c r="AH114" s="86"/>
      <c r="AI114" s="86"/>
      <c r="AJ114" s="86">
        <v>3</v>
      </c>
      <c r="AK114" s="125">
        <f t="shared" si="30"/>
        <v>3</v>
      </c>
      <c r="AL114" s="86"/>
      <c r="AM114" s="86">
        <v>2</v>
      </c>
      <c r="AN114" s="86"/>
      <c r="AO114" s="86">
        <v>2</v>
      </c>
      <c r="AP114" s="86"/>
      <c r="AQ114" s="86"/>
      <c r="AR114" s="125">
        <f t="shared" si="39"/>
        <v>4</v>
      </c>
      <c r="AS114" s="126"/>
      <c r="AT114" s="125">
        <f t="shared" si="31"/>
        <v>0</v>
      </c>
      <c r="AU114" s="126"/>
      <c r="AV114" s="125">
        <f t="shared" si="40"/>
        <v>0</v>
      </c>
      <c r="AW114" s="126"/>
      <c r="AX114" s="126"/>
      <c r="AY114" s="126"/>
      <c r="AZ114" s="126"/>
      <c r="BA114" s="125">
        <f t="shared" si="32"/>
        <v>0</v>
      </c>
      <c r="BB114" s="126"/>
      <c r="BC114" s="125">
        <f t="shared" si="33"/>
        <v>0</v>
      </c>
      <c r="BD114" s="126">
        <v>2</v>
      </c>
      <c r="BE114" s="126"/>
      <c r="BF114" s="86">
        <v>1</v>
      </c>
      <c r="BG114" s="125">
        <f t="shared" si="41"/>
        <v>3</v>
      </c>
      <c r="BH114" s="126">
        <v>1</v>
      </c>
      <c r="BI114" s="86"/>
      <c r="BJ114" s="125">
        <f t="shared" si="34"/>
        <v>1</v>
      </c>
      <c r="BK114" s="126"/>
      <c r="BL114" s="125">
        <f t="shared" si="35"/>
        <v>0</v>
      </c>
      <c r="BM114" s="54">
        <v>6</v>
      </c>
      <c r="BN114" s="53">
        <f t="shared" si="36"/>
        <v>6</v>
      </c>
    </row>
    <row r="115" spans="1:66" ht="15.75" customHeight="1" thickBot="1">
      <c r="A115" s="6" t="s">
        <v>88</v>
      </c>
      <c r="B115" s="53">
        <f t="shared" si="25"/>
        <v>57</v>
      </c>
      <c r="C115" s="53"/>
      <c r="D115" s="86"/>
      <c r="E115" s="86"/>
      <c r="F115" s="86"/>
      <c r="G115" s="86">
        <v>5</v>
      </c>
      <c r="H115" s="86"/>
      <c r="I115" s="86">
        <v>8</v>
      </c>
      <c r="J115" s="86"/>
      <c r="K115" s="86"/>
      <c r="L115" s="86"/>
      <c r="M115" s="86"/>
      <c r="N115" s="86"/>
      <c r="O115" s="86"/>
      <c r="P115" s="75">
        <f t="shared" si="37"/>
        <v>13</v>
      </c>
      <c r="Q115" s="65">
        <v>1</v>
      </c>
      <c r="R115" s="124"/>
      <c r="S115" s="125">
        <f t="shared" si="26"/>
        <v>1</v>
      </c>
      <c r="T115" s="126"/>
      <c r="U115" s="125">
        <f t="shared" si="38"/>
        <v>0</v>
      </c>
      <c r="V115" s="126"/>
      <c r="W115" s="126"/>
      <c r="X115" s="125">
        <f t="shared" si="27"/>
        <v>0</v>
      </c>
      <c r="Y115" s="126"/>
      <c r="Z115" s="126"/>
      <c r="AA115" s="126"/>
      <c r="AB115" s="86"/>
      <c r="AC115" s="125">
        <f t="shared" si="28"/>
        <v>0</v>
      </c>
      <c r="AD115" s="126"/>
      <c r="AE115" s="86">
        <v>4</v>
      </c>
      <c r="AF115" s="125">
        <f t="shared" si="29"/>
        <v>4</v>
      </c>
      <c r="AG115" s="86">
        <v>9</v>
      </c>
      <c r="AH115" s="86"/>
      <c r="AI115" s="86"/>
      <c r="AJ115" s="86">
        <v>4</v>
      </c>
      <c r="AK115" s="125">
        <f t="shared" si="30"/>
        <v>13</v>
      </c>
      <c r="AL115" s="86"/>
      <c r="AM115" s="86"/>
      <c r="AN115" s="86"/>
      <c r="AO115" s="86"/>
      <c r="AP115" s="86"/>
      <c r="AQ115" s="86"/>
      <c r="AR115" s="125">
        <f t="shared" si="39"/>
        <v>0</v>
      </c>
      <c r="AS115" s="126"/>
      <c r="AT115" s="125">
        <f t="shared" si="31"/>
        <v>0</v>
      </c>
      <c r="AU115" s="126">
        <v>9</v>
      </c>
      <c r="AV115" s="125">
        <f t="shared" si="40"/>
        <v>9</v>
      </c>
      <c r="AW115" s="126"/>
      <c r="AX115" s="126"/>
      <c r="AY115" s="126">
        <v>14</v>
      </c>
      <c r="AZ115" s="126">
        <v>3</v>
      </c>
      <c r="BA115" s="125">
        <f t="shared" si="32"/>
        <v>17</v>
      </c>
      <c r="BB115" s="126"/>
      <c r="BC115" s="125">
        <f t="shared" si="33"/>
        <v>0</v>
      </c>
      <c r="BD115" s="126"/>
      <c r="BE115" s="126"/>
      <c r="BF115" s="86"/>
      <c r="BG115" s="125">
        <f t="shared" si="41"/>
        <v>0</v>
      </c>
      <c r="BH115" s="126"/>
      <c r="BI115" s="86"/>
      <c r="BJ115" s="125">
        <f t="shared" si="34"/>
        <v>0</v>
      </c>
      <c r="BK115" s="126"/>
      <c r="BL115" s="125">
        <f t="shared" si="35"/>
        <v>0</v>
      </c>
      <c r="BM115" s="54"/>
      <c r="BN115" s="53">
        <f t="shared" si="36"/>
        <v>0</v>
      </c>
    </row>
    <row r="116" spans="1:66" ht="15.75" customHeight="1" thickBot="1">
      <c r="A116" s="6" t="s">
        <v>89</v>
      </c>
      <c r="B116" s="53">
        <f t="shared" si="25"/>
        <v>0</v>
      </c>
      <c r="C116" s="53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75">
        <f t="shared" si="37"/>
        <v>0</v>
      </c>
      <c r="Q116" s="65"/>
      <c r="R116" s="124"/>
      <c r="S116" s="125">
        <f t="shared" si="26"/>
        <v>0</v>
      </c>
      <c r="T116" s="126"/>
      <c r="U116" s="125">
        <f t="shared" si="38"/>
        <v>0</v>
      </c>
      <c r="V116" s="126"/>
      <c r="W116" s="126"/>
      <c r="X116" s="125">
        <f t="shared" si="27"/>
        <v>0</v>
      </c>
      <c r="Y116" s="126"/>
      <c r="Z116" s="126"/>
      <c r="AA116" s="126"/>
      <c r="AB116" s="86"/>
      <c r="AC116" s="125">
        <f t="shared" si="28"/>
        <v>0</v>
      </c>
      <c r="AD116" s="126"/>
      <c r="AE116" s="86"/>
      <c r="AF116" s="125">
        <f t="shared" si="29"/>
        <v>0</v>
      </c>
      <c r="AG116" s="86"/>
      <c r="AH116" s="86"/>
      <c r="AI116" s="86"/>
      <c r="AJ116" s="86"/>
      <c r="AK116" s="125">
        <f t="shared" si="30"/>
        <v>0</v>
      </c>
      <c r="AL116" s="86"/>
      <c r="AM116" s="86"/>
      <c r="AN116" s="86"/>
      <c r="AO116" s="86"/>
      <c r="AP116" s="86"/>
      <c r="AQ116" s="86"/>
      <c r="AR116" s="125">
        <f t="shared" si="39"/>
        <v>0</v>
      </c>
      <c r="AS116" s="126"/>
      <c r="AT116" s="125">
        <f t="shared" si="31"/>
        <v>0</v>
      </c>
      <c r="AU116" s="126"/>
      <c r="AV116" s="125">
        <f t="shared" si="40"/>
        <v>0</v>
      </c>
      <c r="AW116" s="126"/>
      <c r="AX116" s="126"/>
      <c r="AY116" s="126"/>
      <c r="AZ116" s="126"/>
      <c r="BA116" s="125">
        <f t="shared" si="32"/>
        <v>0</v>
      </c>
      <c r="BB116" s="126"/>
      <c r="BC116" s="125">
        <f t="shared" si="33"/>
        <v>0</v>
      </c>
      <c r="BD116" s="126"/>
      <c r="BE116" s="126"/>
      <c r="BF116" s="86"/>
      <c r="BG116" s="125">
        <f t="shared" si="41"/>
        <v>0</v>
      </c>
      <c r="BH116" s="126"/>
      <c r="BI116" s="86"/>
      <c r="BJ116" s="125">
        <f t="shared" si="34"/>
        <v>0</v>
      </c>
      <c r="BK116" s="126"/>
      <c r="BL116" s="125">
        <f t="shared" si="35"/>
        <v>0</v>
      </c>
      <c r="BM116" s="54"/>
      <c r="BN116" s="53">
        <f t="shared" si="36"/>
        <v>0</v>
      </c>
    </row>
    <row r="117" spans="1:66" ht="15.75" customHeight="1" thickBot="1">
      <c r="A117" s="6" t="s">
        <v>90</v>
      </c>
      <c r="B117" s="46">
        <f t="shared" si="25"/>
        <v>521</v>
      </c>
      <c r="C117" s="46"/>
      <c r="D117" s="87"/>
      <c r="E117" s="87">
        <v>5</v>
      </c>
      <c r="F117" s="87"/>
      <c r="G117" s="87">
        <v>32</v>
      </c>
      <c r="H117" s="87">
        <v>2</v>
      </c>
      <c r="I117" s="87">
        <v>2</v>
      </c>
      <c r="J117" s="87">
        <v>2</v>
      </c>
      <c r="K117" s="87">
        <v>2</v>
      </c>
      <c r="L117" s="87"/>
      <c r="M117" s="87">
        <v>1</v>
      </c>
      <c r="N117" s="87"/>
      <c r="O117" s="87">
        <v>1</v>
      </c>
      <c r="P117" s="78">
        <f t="shared" si="37"/>
        <v>47</v>
      </c>
      <c r="Q117" s="43">
        <v>253</v>
      </c>
      <c r="R117" s="127"/>
      <c r="S117" s="128">
        <f t="shared" si="26"/>
        <v>253</v>
      </c>
      <c r="T117" s="129"/>
      <c r="U117" s="128">
        <f t="shared" si="38"/>
        <v>0</v>
      </c>
      <c r="V117" s="129"/>
      <c r="W117" s="129"/>
      <c r="X117" s="125">
        <f t="shared" si="27"/>
        <v>0</v>
      </c>
      <c r="Y117" s="129"/>
      <c r="Z117" s="129">
        <v>16</v>
      </c>
      <c r="AA117" s="129">
        <v>8</v>
      </c>
      <c r="AB117" s="87"/>
      <c r="AC117" s="128">
        <f t="shared" si="28"/>
        <v>24</v>
      </c>
      <c r="AD117" s="129">
        <v>4</v>
      </c>
      <c r="AE117" s="87">
        <v>4</v>
      </c>
      <c r="AF117" s="125">
        <f t="shared" si="29"/>
        <v>8</v>
      </c>
      <c r="AG117" s="87"/>
      <c r="AH117" s="87"/>
      <c r="AI117" s="87"/>
      <c r="AJ117" s="87">
        <v>1</v>
      </c>
      <c r="AK117" s="128">
        <f t="shared" si="30"/>
        <v>1</v>
      </c>
      <c r="AL117" s="87"/>
      <c r="AM117" s="87"/>
      <c r="AN117" s="87"/>
      <c r="AO117" s="87"/>
      <c r="AP117" s="87"/>
      <c r="AQ117" s="87"/>
      <c r="AR117" s="128">
        <f t="shared" si="39"/>
        <v>0</v>
      </c>
      <c r="AS117" s="129"/>
      <c r="AT117" s="128">
        <f t="shared" si="31"/>
        <v>0</v>
      </c>
      <c r="AU117" s="129"/>
      <c r="AV117" s="125">
        <f t="shared" si="40"/>
        <v>0</v>
      </c>
      <c r="AW117" s="129">
        <v>55</v>
      </c>
      <c r="AX117" s="129"/>
      <c r="AY117" s="129">
        <v>22</v>
      </c>
      <c r="AZ117" s="129">
        <v>11</v>
      </c>
      <c r="BA117" s="128">
        <f t="shared" si="32"/>
        <v>88</v>
      </c>
      <c r="BB117" s="129">
        <v>3</v>
      </c>
      <c r="BC117" s="128">
        <f t="shared" si="33"/>
        <v>3</v>
      </c>
      <c r="BD117" s="129"/>
      <c r="BE117" s="129"/>
      <c r="BF117" s="87">
        <v>97</v>
      </c>
      <c r="BG117" s="128">
        <f t="shared" si="41"/>
        <v>97</v>
      </c>
      <c r="BH117" s="129"/>
      <c r="BI117" s="87"/>
      <c r="BJ117" s="128">
        <f t="shared" si="34"/>
        <v>0</v>
      </c>
      <c r="BK117" s="129"/>
      <c r="BL117" s="128">
        <f t="shared" si="35"/>
        <v>0</v>
      </c>
      <c r="BM117" s="45"/>
      <c r="BN117" s="46">
        <f t="shared" si="36"/>
        <v>0</v>
      </c>
    </row>
    <row r="118" spans="1:66" ht="15.75" customHeight="1" thickBot="1">
      <c r="A118" s="8" t="s">
        <v>31</v>
      </c>
      <c r="B118" s="50">
        <f>SUM(B2:B117)</f>
        <v>7272</v>
      </c>
      <c r="C118" s="50"/>
      <c r="D118" s="88">
        <f>SUM(D2:D117)</f>
        <v>677</v>
      </c>
      <c r="E118" s="88">
        <f>SUM(E2:E117)</f>
        <v>118</v>
      </c>
      <c r="F118" s="88">
        <f>SUM(F2:F117)</f>
        <v>47</v>
      </c>
      <c r="G118" s="88">
        <f t="shared" ref="G118:L118" si="42">SUM(G2:G117)</f>
        <v>204</v>
      </c>
      <c r="H118" s="88">
        <f t="shared" si="42"/>
        <v>47</v>
      </c>
      <c r="I118" s="88">
        <f t="shared" si="42"/>
        <v>106</v>
      </c>
      <c r="J118" s="88">
        <f t="shared" si="42"/>
        <v>26</v>
      </c>
      <c r="K118" s="88">
        <f t="shared" si="42"/>
        <v>25</v>
      </c>
      <c r="L118" s="88">
        <f t="shared" si="42"/>
        <v>9</v>
      </c>
      <c r="M118" s="88">
        <f t="shared" ref="M118:T118" si="43">SUM(M2:M117)</f>
        <v>47</v>
      </c>
      <c r="N118" s="88">
        <f t="shared" si="43"/>
        <v>13</v>
      </c>
      <c r="O118" s="88">
        <f t="shared" si="43"/>
        <v>242</v>
      </c>
      <c r="P118" s="79">
        <f t="shared" si="43"/>
        <v>1561</v>
      </c>
      <c r="Q118" s="66">
        <f t="shared" si="43"/>
        <v>771</v>
      </c>
      <c r="R118" s="66">
        <f t="shared" si="43"/>
        <v>79</v>
      </c>
      <c r="S118" s="93">
        <f t="shared" si="43"/>
        <v>850</v>
      </c>
      <c r="T118" s="97">
        <f t="shared" si="43"/>
        <v>74</v>
      </c>
      <c r="U118" s="93">
        <f t="shared" ref="U118:AQ118" si="44">SUM(U2:U117)</f>
        <v>74</v>
      </c>
      <c r="V118" s="97" t="s">
        <v>100</v>
      </c>
      <c r="W118" s="97">
        <f>SUM(W2:W117)</f>
        <v>49</v>
      </c>
      <c r="X118" s="93">
        <f t="shared" si="44"/>
        <v>49</v>
      </c>
      <c r="Y118" s="97">
        <f>SUM(Y2:Y117)</f>
        <v>79</v>
      </c>
      <c r="Z118" s="97">
        <f>SUM(Z2:Z117)</f>
        <v>246</v>
      </c>
      <c r="AA118" s="97">
        <f>SUM(AA2:AA117)</f>
        <v>75</v>
      </c>
      <c r="AB118" s="97">
        <f>SUM(AB2:AB117)</f>
        <v>47</v>
      </c>
      <c r="AC118" s="93">
        <f t="shared" si="44"/>
        <v>447</v>
      </c>
      <c r="AD118" s="97">
        <f t="shared" si="44"/>
        <v>51</v>
      </c>
      <c r="AE118" s="97">
        <f>SUM(AE2:AE117)</f>
        <v>39</v>
      </c>
      <c r="AF118" s="93">
        <f t="shared" si="44"/>
        <v>90</v>
      </c>
      <c r="AG118" s="97">
        <f t="shared" si="44"/>
        <v>33</v>
      </c>
      <c r="AH118" s="97">
        <f t="shared" si="44"/>
        <v>27</v>
      </c>
      <c r="AI118" s="97">
        <f t="shared" si="44"/>
        <v>166</v>
      </c>
      <c r="AJ118" s="97">
        <f t="shared" si="44"/>
        <v>434</v>
      </c>
      <c r="AK118" s="93">
        <f t="shared" si="44"/>
        <v>660</v>
      </c>
      <c r="AL118" s="97">
        <f t="shared" si="44"/>
        <v>24</v>
      </c>
      <c r="AM118" s="97">
        <f t="shared" si="44"/>
        <v>155</v>
      </c>
      <c r="AN118" s="97">
        <f t="shared" si="44"/>
        <v>92</v>
      </c>
      <c r="AO118" s="97">
        <f t="shared" si="44"/>
        <v>98</v>
      </c>
      <c r="AP118" s="97">
        <f t="shared" si="44"/>
        <v>87</v>
      </c>
      <c r="AQ118" s="97">
        <f t="shared" si="44"/>
        <v>112</v>
      </c>
      <c r="AR118" s="93">
        <f>SUM(AR2:AR117)</f>
        <v>568</v>
      </c>
      <c r="AS118" s="97">
        <f>SUM(AS2:AS117)</f>
        <v>67</v>
      </c>
      <c r="AT118" s="93">
        <f>SUM(AT2:AT117)</f>
        <v>67</v>
      </c>
      <c r="AU118" s="97">
        <f t="shared" ref="AU118:BN118" si="45">SUM(AU2:AU117)</f>
        <v>67</v>
      </c>
      <c r="AV118" s="93">
        <f t="shared" si="45"/>
        <v>67</v>
      </c>
      <c r="AW118" s="97">
        <f t="shared" si="45"/>
        <v>1697</v>
      </c>
      <c r="AX118" s="97">
        <f t="shared" si="45"/>
        <v>1</v>
      </c>
      <c r="AY118" s="97">
        <f t="shared" si="45"/>
        <v>445</v>
      </c>
      <c r="AZ118" s="97">
        <f t="shared" si="45"/>
        <v>38</v>
      </c>
      <c r="BA118" s="93">
        <f t="shared" si="45"/>
        <v>2181</v>
      </c>
      <c r="BB118" s="97">
        <f t="shared" si="45"/>
        <v>175</v>
      </c>
      <c r="BC118" s="93">
        <f t="shared" si="45"/>
        <v>85</v>
      </c>
      <c r="BD118" s="97">
        <f t="shared" si="45"/>
        <v>105</v>
      </c>
      <c r="BE118" s="97">
        <f t="shared" si="45"/>
        <v>70</v>
      </c>
      <c r="BF118" s="97">
        <f t="shared" si="45"/>
        <v>214</v>
      </c>
      <c r="BG118" s="93">
        <f t="shared" si="45"/>
        <v>389</v>
      </c>
      <c r="BH118" s="97">
        <f t="shared" si="45"/>
        <v>70</v>
      </c>
      <c r="BI118" s="97">
        <f t="shared" si="45"/>
        <v>0</v>
      </c>
      <c r="BJ118" s="93">
        <f t="shared" si="45"/>
        <v>70</v>
      </c>
      <c r="BK118" s="97">
        <f t="shared" si="45"/>
        <v>37</v>
      </c>
      <c r="BL118" s="93">
        <f t="shared" si="45"/>
        <v>37</v>
      </c>
      <c r="BM118" s="97">
        <f t="shared" si="45"/>
        <v>77</v>
      </c>
      <c r="BN118" s="93">
        <f t="shared" si="45"/>
        <v>77</v>
      </c>
    </row>
    <row r="119" spans="1:66" ht="15.75" customHeight="1" thickBot="1">
      <c r="A119" s="9" t="s">
        <v>99</v>
      </c>
      <c r="B119" s="46">
        <v>91</v>
      </c>
      <c r="C119" s="76"/>
      <c r="D119" s="86" t="s">
        <v>168</v>
      </c>
      <c r="E119" s="86" t="s">
        <v>257</v>
      </c>
      <c r="F119" s="86" t="s">
        <v>308</v>
      </c>
      <c r="G119" s="86" t="s">
        <v>352</v>
      </c>
      <c r="H119" s="86" t="s">
        <v>261</v>
      </c>
      <c r="I119" s="86" t="s">
        <v>353</v>
      </c>
      <c r="J119" s="86" t="s">
        <v>216</v>
      </c>
      <c r="K119" s="86" t="s">
        <v>354</v>
      </c>
      <c r="L119" s="86" t="s">
        <v>286</v>
      </c>
      <c r="M119" s="86" t="s">
        <v>351</v>
      </c>
      <c r="N119" s="86" t="s">
        <v>224</v>
      </c>
      <c r="O119" s="86" t="s">
        <v>218</v>
      </c>
      <c r="P119" s="124" t="s">
        <v>310</v>
      </c>
      <c r="Q119" s="55" t="s">
        <v>355</v>
      </c>
      <c r="R119" s="124" t="s">
        <v>293</v>
      </c>
      <c r="S119" s="86" t="s">
        <v>311</v>
      </c>
      <c r="T119" s="126" t="s">
        <v>206</v>
      </c>
      <c r="U119" s="86" t="s">
        <v>324</v>
      </c>
      <c r="V119" s="86" t="s">
        <v>358</v>
      </c>
      <c r="W119" s="126" t="s">
        <v>191</v>
      </c>
      <c r="X119" s="86" t="s">
        <v>338</v>
      </c>
      <c r="Y119" s="126" t="s">
        <v>231</v>
      </c>
      <c r="Z119" s="126" t="s">
        <v>356</v>
      </c>
      <c r="AA119" s="126" t="s">
        <v>357</v>
      </c>
      <c r="AB119" s="86" t="s">
        <v>293</v>
      </c>
      <c r="AC119" s="86" t="s">
        <v>316</v>
      </c>
      <c r="AD119" s="86" t="s">
        <v>366</v>
      </c>
      <c r="AE119" s="126" t="s">
        <v>251</v>
      </c>
      <c r="AF119" s="86" t="s">
        <v>326</v>
      </c>
      <c r="AG119" s="86" t="s">
        <v>362</v>
      </c>
      <c r="AH119" s="86" t="s">
        <v>224</v>
      </c>
      <c r="AI119" s="86" t="s">
        <v>193</v>
      </c>
      <c r="AJ119" s="86" t="s">
        <v>226</v>
      </c>
      <c r="AK119" s="124" t="s">
        <v>317</v>
      </c>
      <c r="AL119" s="86" t="s">
        <v>334</v>
      </c>
      <c r="AM119" s="86" t="s">
        <v>235</v>
      </c>
      <c r="AN119" s="86" t="s">
        <v>319</v>
      </c>
      <c r="AO119" s="86" t="s">
        <v>363</v>
      </c>
      <c r="AP119" s="86" t="s">
        <v>237</v>
      </c>
      <c r="AQ119" s="86" t="s">
        <v>224</v>
      </c>
      <c r="AR119" s="86" t="s">
        <v>318</v>
      </c>
      <c r="AS119" s="126" t="s">
        <v>325</v>
      </c>
      <c r="AT119" s="86" t="s">
        <v>327</v>
      </c>
      <c r="AU119" s="126" t="s">
        <v>196</v>
      </c>
      <c r="AV119" s="86" t="s">
        <v>331</v>
      </c>
      <c r="AW119" s="126" t="s">
        <v>240</v>
      </c>
      <c r="AX119" s="126" t="s">
        <v>360</v>
      </c>
      <c r="AY119" s="126" t="s">
        <v>207</v>
      </c>
      <c r="AZ119" s="126" t="s">
        <v>204</v>
      </c>
      <c r="BA119" s="86" t="s">
        <v>332</v>
      </c>
      <c r="BB119" s="86" t="s">
        <v>336</v>
      </c>
      <c r="BC119" s="86" t="s">
        <v>335</v>
      </c>
      <c r="BD119" s="126" t="s">
        <v>180</v>
      </c>
      <c r="BE119" s="126" t="s">
        <v>252</v>
      </c>
      <c r="BF119" s="86" t="s">
        <v>320</v>
      </c>
      <c r="BG119" s="86" t="s">
        <v>321</v>
      </c>
      <c r="BH119" s="126" t="s">
        <v>246</v>
      </c>
      <c r="BI119" s="86" t="s">
        <v>168</v>
      </c>
      <c r="BJ119" s="86" t="s">
        <v>322</v>
      </c>
      <c r="BK119" s="97" t="s">
        <v>364</v>
      </c>
      <c r="BL119" s="86" t="s">
        <v>365</v>
      </c>
      <c r="BM119" s="126" t="s">
        <v>257</v>
      </c>
      <c r="BN119" s="126" t="s">
        <v>361</v>
      </c>
    </row>
    <row r="120" spans="1:66" ht="15.75" customHeight="1">
      <c r="A120" s="57"/>
      <c r="B120" s="59" t="s">
        <v>367</v>
      </c>
      <c r="C120" s="59"/>
      <c r="D120" s="89">
        <v>2</v>
      </c>
      <c r="E120" s="89">
        <v>1</v>
      </c>
      <c r="F120" s="89">
        <v>4</v>
      </c>
      <c r="G120" s="89">
        <v>3</v>
      </c>
      <c r="H120" s="89">
        <v>1</v>
      </c>
      <c r="I120" s="89">
        <v>1</v>
      </c>
      <c r="J120" s="89">
        <v>2</v>
      </c>
      <c r="K120" s="89">
        <v>1</v>
      </c>
      <c r="L120" s="89">
        <v>2</v>
      </c>
      <c r="M120" s="89">
        <v>1</v>
      </c>
      <c r="N120" s="89">
        <v>2</v>
      </c>
      <c r="O120" s="89">
        <v>3</v>
      </c>
      <c r="P120" s="130" t="s">
        <v>368</v>
      </c>
      <c r="Q120" s="60">
        <v>2</v>
      </c>
      <c r="R120" s="131">
        <v>2</v>
      </c>
      <c r="S120" s="99"/>
      <c r="T120" s="132">
        <v>2</v>
      </c>
      <c r="U120" s="99"/>
      <c r="V120" s="99"/>
      <c r="W120" s="132">
        <v>3</v>
      </c>
      <c r="X120" s="99"/>
      <c r="Y120" s="132">
        <v>2</v>
      </c>
      <c r="Z120" s="132">
        <v>2</v>
      </c>
      <c r="AA120" s="132">
        <v>2</v>
      </c>
      <c r="AB120" s="99">
        <v>1</v>
      </c>
      <c r="AC120" s="99"/>
      <c r="AD120" s="99">
        <v>2</v>
      </c>
      <c r="AE120" s="132">
        <v>2</v>
      </c>
      <c r="AF120" s="99"/>
      <c r="AG120" s="99">
        <v>1</v>
      </c>
      <c r="AH120" s="99">
        <v>2</v>
      </c>
      <c r="AI120" s="99">
        <v>2</v>
      </c>
      <c r="AJ120" s="99">
        <v>2</v>
      </c>
      <c r="AK120" s="57"/>
      <c r="AL120" s="99">
        <v>2</v>
      </c>
      <c r="AM120" s="99">
        <v>2</v>
      </c>
      <c r="AN120" s="99">
        <v>2</v>
      </c>
      <c r="AO120" s="99">
        <v>1</v>
      </c>
      <c r="AP120" s="99">
        <v>2</v>
      </c>
      <c r="AQ120" s="99">
        <v>2</v>
      </c>
      <c r="AR120" s="99"/>
      <c r="AS120" s="132">
        <v>2</v>
      </c>
      <c r="AT120" s="99"/>
      <c r="AU120" s="132">
        <v>1</v>
      </c>
      <c r="AV120" s="99"/>
      <c r="AW120" s="132">
        <v>2</v>
      </c>
      <c r="AX120" s="132">
        <v>1</v>
      </c>
      <c r="AY120" s="132">
        <v>15</v>
      </c>
      <c r="AZ120" s="132">
        <v>2</v>
      </c>
      <c r="BA120" s="99"/>
      <c r="BB120" s="99">
        <v>1</v>
      </c>
      <c r="BC120" s="99"/>
      <c r="BD120" s="132">
        <v>1</v>
      </c>
      <c r="BE120" s="132">
        <v>1</v>
      </c>
      <c r="BF120" s="99">
        <v>4</v>
      </c>
      <c r="BG120" s="99"/>
      <c r="BH120" s="132">
        <v>1</v>
      </c>
      <c r="BI120" s="99">
        <v>6</v>
      </c>
      <c r="BJ120" s="99"/>
      <c r="BK120" s="132"/>
      <c r="BL120" s="99"/>
    </row>
  </sheetData>
  <pageMargins left="0.7" right="0.7" top="0.75" bottom="0.75" header="0.3" footer="0.3"/>
  <pageSetup orientation="portrait" horizontalDpi="4294967293" verticalDpi="15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Q120"/>
  <sheetViews>
    <sheetView topLeftCell="A112" workbookViewId="0">
      <pane xSplit="1" topLeftCell="B1" activePane="topRight" state="frozen"/>
      <selection activeCell="A90" sqref="A90"/>
      <selection pane="topRight" activeCell="B125" sqref="B125"/>
    </sheetView>
  </sheetViews>
  <sheetFormatPr defaultRowHeight="12.75"/>
  <cols>
    <col min="1" max="1" width="27" customWidth="1"/>
    <col min="30" max="32" width="9.140625" style="40"/>
    <col min="62" max="62" width="9.140625" style="40"/>
    <col min="68" max="68" width="9.140625" style="40"/>
    <col min="77" max="77" width="9.140625" style="40"/>
    <col min="90" max="91" width="9.140625" style="40"/>
  </cols>
  <sheetData>
    <row r="1" spans="1:95" ht="16.5" thickBot="1">
      <c r="A1" s="44" t="s">
        <v>416</v>
      </c>
      <c r="B1" s="46"/>
      <c r="C1" s="46" t="s">
        <v>305</v>
      </c>
      <c r="D1" s="86" t="s">
        <v>168</v>
      </c>
      <c r="E1" s="86" t="s">
        <v>168</v>
      </c>
      <c r="F1" s="86" t="s">
        <v>308</v>
      </c>
      <c r="G1" s="86" t="s">
        <v>333</v>
      </c>
      <c r="H1" s="86" t="s">
        <v>396</v>
      </c>
      <c r="I1" s="86" t="s">
        <v>261</v>
      </c>
      <c r="J1" s="86" t="s">
        <v>261</v>
      </c>
      <c r="K1" s="86" t="s">
        <v>353</v>
      </c>
      <c r="L1" s="86" t="s">
        <v>353</v>
      </c>
      <c r="M1" s="86" t="s">
        <v>353</v>
      </c>
      <c r="N1" s="86" t="s">
        <v>353</v>
      </c>
      <c r="O1" s="86" t="s">
        <v>353</v>
      </c>
      <c r="P1" s="86" t="s">
        <v>257</v>
      </c>
      <c r="Q1" s="86" t="s">
        <v>216</v>
      </c>
      <c r="R1" s="86" t="s">
        <v>165</v>
      </c>
      <c r="S1" s="86" t="s">
        <v>354</v>
      </c>
      <c r="T1" s="86" t="s">
        <v>384</v>
      </c>
      <c r="U1" s="86" t="s">
        <v>384</v>
      </c>
      <c r="V1" s="86" t="s">
        <v>384</v>
      </c>
      <c r="W1" s="86" t="s">
        <v>351</v>
      </c>
      <c r="X1" s="86" t="s">
        <v>224</v>
      </c>
      <c r="Y1" s="86" t="s">
        <v>218</v>
      </c>
      <c r="Z1" s="123" t="s">
        <v>306</v>
      </c>
      <c r="AA1" s="55" t="s">
        <v>398</v>
      </c>
      <c r="AB1" s="124" t="s">
        <v>293</v>
      </c>
      <c r="AC1" s="125" t="s">
        <v>312</v>
      </c>
      <c r="AD1" s="126" t="s">
        <v>183</v>
      </c>
      <c r="AE1" s="126" t="s">
        <v>352</v>
      </c>
      <c r="AF1" s="126" t="s">
        <v>296</v>
      </c>
      <c r="AG1" s="126" t="s">
        <v>394</v>
      </c>
      <c r="AH1" s="125" t="s">
        <v>324</v>
      </c>
      <c r="AI1" s="126" t="s">
        <v>399</v>
      </c>
      <c r="AJ1" s="126" t="s">
        <v>414</v>
      </c>
      <c r="AK1" s="126" t="s">
        <v>401</v>
      </c>
      <c r="AL1" s="126" t="s">
        <v>191</v>
      </c>
      <c r="AM1" s="125" t="s">
        <v>338</v>
      </c>
      <c r="AN1" s="126" t="s">
        <v>231</v>
      </c>
      <c r="AO1" s="126" t="s">
        <v>395</v>
      </c>
      <c r="AP1" s="126" t="s">
        <v>402</v>
      </c>
      <c r="AQ1" s="86" t="s">
        <v>293</v>
      </c>
      <c r="AR1" s="125" t="s">
        <v>313</v>
      </c>
      <c r="AS1" s="126" t="s">
        <v>366</v>
      </c>
      <c r="AT1" s="126" t="s">
        <v>226</v>
      </c>
      <c r="AU1" s="126" t="s">
        <v>251</v>
      </c>
      <c r="AV1" s="125" t="s">
        <v>326</v>
      </c>
      <c r="AW1" s="86" t="s">
        <v>362</v>
      </c>
      <c r="AX1" s="86" t="s">
        <v>224</v>
      </c>
      <c r="AY1" s="86" t="s">
        <v>177</v>
      </c>
      <c r="AZ1" s="86" t="s">
        <v>193</v>
      </c>
      <c r="BA1" s="123" t="s">
        <v>315</v>
      </c>
      <c r="BB1" s="86" t="s">
        <v>334</v>
      </c>
      <c r="BC1" s="86" t="s">
        <v>235</v>
      </c>
      <c r="BD1" s="86" t="s">
        <v>319</v>
      </c>
      <c r="BE1" s="86" t="s">
        <v>363</v>
      </c>
      <c r="BF1" s="86" t="s">
        <v>249</v>
      </c>
      <c r="BG1" s="86" t="s">
        <v>237</v>
      </c>
      <c r="BH1" s="86" t="s">
        <v>224</v>
      </c>
      <c r="BI1" s="125" t="s">
        <v>318</v>
      </c>
      <c r="BJ1" s="126" t="s">
        <v>255</v>
      </c>
      <c r="BK1" s="126" t="s">
        <v>325</v>
      </c>
      <c r="BL1" s="125" t="s">
        <v>327</v>
      </c>
      <c r="BM1" s="126" t="s">
        <v>196</v>
      </c>
      <c r="BN1" s="126" t="s">
        <v>330</v>
      </c>
      <c r="BO1" s="125" t="s">
        <v>331</v>
      </c>
      <c r="BP1" s="126" t="s">
        <v>412</v>
      </c>
      <c r="BQ1" s="125" t="s">
        <v>406</v>
      </c>
      <c r="BR1" s="126" t="s">
        <v>240</v>
      </c>
      <c r="BS1" s="126" t="s">
        <v>360</v>
      </c>
      <c r="BT1" s="126" t="s">
        <v>391</v>
      </c>
      <c r="BU1" s="126" t="s">
        <v>404</v>
      </c>
      <c r="BV1" s="126" t="s">
        <v>207</v>
      </c>
      <c r="BW1" s="126" t="s">
        <v>204</v>
      </c>
      <c r="BX1" s="125" t="s">
        <v>332</v>
      </c>
      <c r="BY1" s="126" t="s">
        <v>392</v>
      </c>
      <c r="BZ1" s="126" t="s">
        <v>336</v>
      </c>
      <c r="CA1" s="125" t="s">
        <v>335</v>
      </c>
      <c r="CB1" s="126" t="s">
        <v>180</v>
      </c>
      <c r="CC1" s="86" t="s">
        <v>403</v>
      </c>
      <c r="CD1" s="86" t="s">
        <v>252</v>
      </c>
      <c r="CE1" s="86" t="s">
        <v>320</v>
      </c>
      <c r="CF1" s="125" t="s">
        <v>321</v>
      </c>
      <c r="CG1" s="126" t="s">
        <v>246</v>
      </c>
      <c r="CH1" s="86" t="s">
        <v>168</v>
      </c>
      <c r="CI1" s="125" t="s">
        <v>322</v>
      </c>
      <c r="CJ1" s="126" t="s">
        <v>364</v>
      </c>
      <c r="CK1" s="125" t="s">
        <v>365</v>
      </c>
      <c r="CL1" s="126" t="s">
        <v>339</v>
      </c>
      <c r="CM1" s="125" t="s">
        <v>393</v>
      </c>
      <c r="CN1" s="54" t="s">
        <v>257</v>
      </c>
      <c r="CO1" s="54" t="s">
        <v>418</v>
      </c>
      <c r="CP1" s="54" t="s">
        <v>405</v>
      </c>
      <c r="CQ1" s="53" t="s">
        <v>244</v>
      </c>
    </row>
    <row r="2" spans="1:95" ht="15.75" customHeight="1" thickBot="1">
      <c r="A2" s="11" t="s">
        <v>3</v>
      </c>
      <c r="B2" s="53">
        <f>SUM(Z2+AC2+AH2+AM2+AR2+AV2+BA2+BI2+BL2+BO2+BQ2+BX2+CA2+CF2+CI2+CK2+CM2+CQ2)</f>
        <v>0</v>
      </c>
      <c r="C2" s="5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75">
        <f>SUM(D2:Y2)</f>
        <v>0</v>
      </c>
      <c r="AA2" s="65"/>
      <c r="AB2" s="73"/>
      <c r="AC2" s="125">
        <f>SUM(AA2:AB2)</f>
        <v>0</v>
      </c>
      <c r="AD2" s="126"/>
      <c r="AE2" s="126"/>
      <c r="AF2" s="126"/>
      <c r="AG2" s="126"/>
      <c r="AH2" s="125">
        <f>SUM(AD2:AG2)</f>
        <v>0</v>
      </c>
      <c r="AI2" s="126"/>
      <c r="AJ2" s="126"/>
      <c r="AK2" s="126"/>
      <c r="AL2" s="126"/>
      <c r="AM2" s="125">
        <f>SUM(AI2:AL2)</f>
        <v>0</v>
      </c>
      <c r="AN2" s="126"/>
      <c r="AO2" s="126"/>
      <c r="AP2" s="126"/>
      <c r="AQ2" s="86"/>
      <c r="AR2" s="125">
        <f>SUM(AN2:AQ2)</f>
        <v>0</v>
      </c>
      <c r="AS2" s="126"/>
      <c r="AT2" s="126"/>
      <c r="AU2" s="80"/>
      <c r="AV2" s="125">
        <f>SUM(AS2:AU2)</f>
        <v>0</v>
      </c>
      <c r="AW2" s="86"/>
      <c r="AX2" s="86"/>
      <c r="AY2" s="86"/>
      <c r="AZ2" s="86"/>
      <c r="BA2" s="125">
        <f>SUM(AW2:AZ2)</f>
        <v>0</v>
      </c>
      <c r="BB2" s="86"/>
      <c r="BC2" s="86"/>
      <c r="BD2" s="86"/>
      <c r="BE2" s="86"/>
      <c r="BF2" s="86"/>
      <c r="BG2" s="86"/>
      <c r="BH2" s="86"/>
      <c r="BI2" s="125">
        <f t="shared" ref="BI2:BI65" si="0">SUM(BB2:BH2)</f>
        <v>0</v>
      </c>
      <c r="BJ2" s="126"/>
      <c r="BK2" s="126"/>
      <c r="BL2" s="125">
        <f>SUM(BJ2:BK2)</f>
        <v>0</v>
      </c>
      <c r="BM2" s="126"/>
      <c r="BN2" s="126"/>
      <c r="BO2" s="125">
        <f>SUM(BM2:BN2)</f>
        <v>0</v>
      </c>
      <c r="BP2" s="126"/>
      <c r="BQ2" s="125">
        <f>BP2</f>
        <v>0</v>
      </c>
      <c r="BR2" s="126"/>
      <c r="BS2" s="126"/>
      <c r="BT2" s="126"/>
      <c r="BU2" s="126"/>
      <c r="BV2" s="126"/>
      <c r="BW2" s="126"/>
      <c r="BX2" s="125">
        <f>SUM(BR2:BW2)</f>
        <v>0</v>
      </c>
      <c r="BY2" s="126"/>
      <c r="BZ2" s="126"/>
      <c r="CA2" s="125">
        <f>SUM(BY2:BZ2)</f>
        <v>0</v>
      </c>
      <c r="CB2" s="126"/>
      <c r="CC2" s="86"/>
      <c r="CD2" s="86"/>
      <c r="CE2" s="86"/>
      <c r="CF2" s="125">
        <f t="shared" ref="CF2:CF65" si="1">SUM(CB2:CE2)</f>
        <v>0</v>
      </c>
      <c r="CG2" s="126"/>
      <c r="CH2" s="86"/>
      <c r="CI2" s="125">
        <f>SUM(CG2:CH2)</f>
        <v>0</v>
      </c>
      <c r="CJ2" s="126"/>
      <c r="CK2" s="125">
        <f>CJ2</f>
        <v>0</v>
      </c>
      <c r="CL2" s="126"/>
      <c r="CM2" s="125">
        <f>CL2</f>
        <v>0</v>
      </c>
      <c r="CN2" s="54"/>
      <c r="CO2" s="54"/>
      <c r="CP2" s="54"/>
      <c r="CQ2" s="53">
        <f>SUM(CN2:CP2)</f>
        <v>0</v>
      </c>
    </row>
    <row r="3" spans="1:95" ht="15.75" customHeight="1" thickBot="1">
      <c r="A3" s="6" t="s">
        <v>103</v>
      </c>
      <c r="B3" s="53">
        <f t="shared" ref="B3:B66" si="2">SUM(Z3+AC3+AH3+AM3+AR3+AV3+BA3+BI3+BL3+BO3+BQ3+BX3+CA3+CF3+CI3+CK3+CM3+CQ3)</f>
        <v>2</v>
      </c>
      <c r="C3" s="53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75">
        <f t="shared" ref="Z3:Z66" si="3">SUM(D3:Y3)</f>
        <v>0</v>
      </c>
      <c r="AA3" s="65"/>
      <c r="AB3" s="73"/>
      <c r="AC3" s="125">
        <f t="shared" ref="AC3:AC66" si="4">SUM(AA3:AB3)</f>
        <v>0</v>
      </c>
      <c r="AD3" s="126"/>
      <c r="AE3" s="126"/>
      <c r="AF3" s="126"/>
      <c r="AG3" s="126"/>
      <c r="AH3" s="125">
        <f t="shared" ref="AH3:AH66" si="5">SUM(AD3:AG3)</f>
        <v>0</v>
      </c>
      <c r="AI3" s="126"/>
      <c r="AJ3" s="126"/>
      <c r="AK3" s="126"/>
      <c r="AL3" s="126"/>
      <c r="AM3" s="125">
        <f t="shared" ref="AM3:AM66" si="6">SUM(AI3:AL3)</f>
        <v>0</v>
      </c>
      <c r="AN3" s="126"/>
      <c r="AO3" s="126"/>
      <c r="AP3" s="126"/>
      <c r="AQ3" s="86"/>
      <c r="AR3" s="125">
        <f t="shared" ref="AR3:AR66" si="7">SUM(AN3:AQ3)</f>
        <v>0</v>
      </c>
      <c r="AS3" s="126"/>
      <c r="AT3" s="126"/>
      <c r="AU3" s="80"/>
      <c r="AV3" s="125">
        <f t="shared" ref="AV3:AV66" si="8">SUM(AS3:AU3)</f>
        <v>0</v>
      </c>
      <c r="AW3" s="86"/>
      <c r="AX3" s="86"/>
      <c r="AY3" s="86"/>
      <c r="AZ3" s="86"/>
      <c r="BA3" s="125">
        <f t="shared" ref="BA3:BA66" si="9">SUM(AW3:AZ3)</f>
        <v>0</v>
      </c>
      <c r="BB3" s="86"/>
      <c r="BC3" s="86"/>
      <c r="BD3" s="86"/>
      <c r="BE3" s="86"/>
      <c r="BF3" s="86"/>
      <c r="BG3" s="86"/>
      <c r="BH3" s="86">
        <v>2</v>
      </c>
      <c r="BI3" s="125">
        <f t="shared" si="0"/>
        <v>2</v>
      </c>
      <c r="BJ3" s="126"/>
      <c r="BK3" s="126"/>
      <c r="BL3" s="125">
        <f t="shared" ref="BL3:BL66" si="10">SUM(BJ3:BK3)</f>
        <v>0</v>
      </c>
      <c r="BM3" s="126"/>
      <c r="BN3" s="126"/>
      <c r="BO3" s="125">
        <f t="shared" ref="BO3:BO66" si="11">SUM(BM3:BN3)</f>
        <v>0</v>
      </c>
      <c r="BP3" s="126"/>
      <c r="BQ3" s="125">
        <f t="shared" ref="BQ3:BQ66" si="12">BP3</f>
        <v>0</v>
      </c>
      <c r="BR3" s="126"/>
      <c r="BS3" s="126"/>
      <c r="BT3" s="126"/>
      <c r="BU3" s="126"/>
      <c r="BV3" s="126"/>
      <c r="BW3" s="126"/>
      <c r="BX3" s="125">
        <f t="shared" ref="BX3:BX66" si="13">SUM(BR3:BW3)</f>
        <v>0</v>
      </c>
      <c r="BY3" s="126"/>
      <c r="BZ3" s="126"/>
      <c r="CA3" s="125">
        <f t="shared" ref="CA3:CA66" si="14">SUM(BY3:BZ3)</f>
        <v>0</v>
      </c>
      <c r="CB3" s="126"/>
      <c r="CC3" s="86"/>
      <c r="CD3" s="86"/>
      <c r="CE3" s="86"/>
      <c r="CF3" s="125">
        <f t="shared" si="1"/>
        <v>0</v>
      </c>
      <c r="CG3" s="126"/>
      <c r="CH3" s="86"/>
      <c r="CI3" s="125">
        <f t="shared" ref="CI3:CI66" si="15">SUM(CG3:CH3)</f>
        <v>0</v>
      </c>
      <c r="CJ3" s="126"/>
      <c r="CK3" s="125">
        <f t="shared" ref="CK3:CK66" si="16">CJ3</f>
        <v>0</v>
      </c>
      <c r="CL3" s="126"/>
      <c r="CM3" s="125">
        <f t="shared" ref="CM3:CM66" si="17">CL3</f>
        <v>0</v>
      </c>
      <c r="CN3" s="54"/>
      <c r="CO3" s="54"/>
      <c r="CP3" s="54"/>
      <c r="CQ3" s="53">
        <f t="shared" ref="CQ3:CQ66" si="18">SUM(CN3:CP3)</f>
        <v>0</v>
      </c>
    </row>
    <row r="4" spans="1:95" ht="15.75" customHeight="1" thickBot="1">
      <c r="A4" s="6" t="s">
        <v>115</v>
      </c>
      <c r="B4" s="53">
        <f t="shared" si="2"/>
        <v>0</v>
      </c>
      <c r="C4" s="53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75">
        <f t="shared" si="3"/>
        <v>0</v>
      </c>
      <c r="AA4" s="65"/>
      <c r="AB4" s="73"/>
      <c r="AC4" s="125">
        <f t="shared" si="4"/>
        <v>0</v>
      </c>
      <c r="AD4" s="126"/>
      <c r="AE4" s="126"/>
      <c r="AF4" s="126"/>
      <c r="AG4" s="126"/>
      <c r="AH4" s="125">
        <f t="shared" si="5"/>
        <v>0</v>
      </c>
      <c r="AI4" s="126"/>
      <c r="AJ4" s="126"/>
      <c r="AK4" s="126"/>
      <c r="AL4" s="126"/>
      <c r="AM4" s="125">
        <f t="shared" si="6"/>
        <v>0</v>
      </c>
      <c r="AN4" s="126"/>
      <c r="AO4" s="126"/>
      <c r="AP4" s="126"/>
      <c r="AQ4" s="86"/>
      <c r="AR4" s="125">
        <f t="shared" si="7"/>
        <v>0</v>
      </c>
      <c r="AS4" s="126"/>
      <c r="AT4" s="126"/>
      <c r="AU4" s="80"/>
      <c r="AV4" s="125">
        <f t="shared" si="8"/>
        <v>0</v>
      </c>
      <c r="AW4" s="86"/>
      <c r="AX4" s="86"/>
      <c r="AY4" s="86"/>
      <c r="AZ4" s="86"/>
      <c r="BA4" s="125">
        <f t="shared" si="9"/>
        <v>0</v>
      </c>
      <c r="BB4" s="86"/>
      <c r="BC4" s="86"/>
      <c r="BD4" s="86"/>
      <c r="BE4" s="86"/>
      <c r="BF4" s="86"/>
      <c r="BG4" s="86"/>
      <c r="BH4" s="86"/>
      <c r="BI4" s="125">
        <f t="shared" si="0"/>
        <v>0</v>
      </c>
      <c r="BJ4" s="126"/>
      <c r="BK4" s="126"/>
      <c r="BL4" s="125">
        <f t="shared" si="10"/>
        <v>0</v>
      </c>
      <c r="BM4" s="126"/>
      <c r="BN4" s="126"/>
      <c r="BO4" s="125">
        <f t="shared" si="11"/>
        <v>0</v>
      </c>
      <c r="BP4" s="126"/>
      <c r="BQ4" s="125">
        <f t="shared" si="12"/>
        <v>0</v>
      </c>
      <c r="BR4" s="126"/>
      <c r="BS4" s="126"/>
      <c r="BT4" s="126"/>
      <c r="BU4" s="126"/>
      <c r="BV4" s="126"/>
      <c r="BW4" s="126"/>
      <c r="BX4" s="125">
        <f t="shared" si="13"/>
        <v>0</v>
      </c>
      <c r="BY4" s="126"/>
      <c r="BZ4" s="126"/>
      <c r="CA4" s="125">
        <f t="shared" si="14"/>
        <v>0</v>
      </c>
      <c r="CB4" s="126"/>
      <c r="CC4" s="86"/>
      <c r="CD4" s="86"/>
      <c r="CE4" s="86"/>
      <c r="CF4" s="125">
        <f t="shared" si="1"/>
        <v>0</v>
      </c>
      <c r="CG4" s="126"/>
      <c r="CH4" s="86"/>
      <c r="CI4" s="125">
        <f t="shared" si="15"/>
        <v>0</v>
      </c>
      <c r="CJ4" s="126"/>
      <c r="CK4" s="125">
        <f t="shared" si="16"/>
        <v>0</v>
      </c>
      <c r="CL4" s="126"/>
      <c r="CM4" s="125">
        <f t="shared" si="17"/>
        <v>0</v>
      </c>
      <c r="CN4" s="54"/>
      <c r="CO4" s="54"/>
      <c r="CP4" s="54"/>
      <c r="CQ4" s="53">
        <f t="shared" si="18"/>
        <v>0</v>
      </c>
    </row>
    <row r="5" spans="1:95" ht="15.75" customHeight="1" thickBot="1">
      <c r="A5" s="6" t="s">
        <v>116</v>
      </c>
      <c r="B5" s="53">
        <f t="shared" si="2"/>
        <v>0</v>
      </c>
      <c r="C5" s="5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75">
        <f t="shared" si="3"/>
        <v>0</v>
      </c>
      <c r="AA5" s="65"/>
      <c r="AB5" s="73"/>
      <c r="AC5" s="125">
        <f t="shared" si="4"/>
        <v>0</v>
      </c>
      <c r="AD5" s="126"/>
      <c r="AE5" s="126"/>
      <c r="AF5" s="126"/>
      <c r="AG5" s="126"/>
      <c r="AH5" s="125">
        <f t="shared" si="5"/>
        <v>0</v>
      </c>
      <c r="AI5" s="126"/>
      <c r="AJ5" s="126"/>
      <c r="AK5" s="126"/>
      <c r="AL5" s="126"/>
      <c r="AM5" s="125">
        <f t="shared" si="6"/>
        <v>0</v>
      </c>
      <c r="AN5" s="126"/>
      <c r="AO5" s="126"/>
      <c r="AP5" s="126"/>
      <c r="AQ5" s="86"/>
      <c r="AR5" s="125">
        <f t="shared" si="7"/>
        <v>0</v>
      </c>
      <c r="AS5" s="126"/>
      <c r="AT5" s="126"/>
      <c r="AU5" s="80"/>
      <c r="AV5" s="125">
        <f t="shared" si="8"/>
        <v>0</v>
      </c>
      <c r="AW5" s="86"/>
      <c r="AX5" s="86"/>
      <c r="AY5" s="86"/>
      <c r="AZ5" s="86"/>
      <c r="BA5" s="125">
        <f t="shared" si="9"/>
        <v>0</v>
      </c>
      <c r="BB5" s="86"/>
      <c r="BC5" s="86"/>
      <c r="BD5" s="86"/>
      <c r="BE5" s="86"/>
      <c r="BF5" s="86"/>
      <c r="BG5" s="86"/>
      <c r="BH5" s="86"/>
      <c r="BI5" s="125">
        <f t="shared" si="0"/>
        <v>0</v>
      </c>
      <c r="BJ5" s="126"/>
      <c r="BK5" s="126"/>
      <c r="BL5" s="125">
        <f t="shared" si="10"/>
        <v>0</v>
      </c>
      <c r="BM5" s="126"/>
      <c r="BN5" s="126"/>
      <c r="BO5" s="125">
        <f t="shared" si="11"/>
        <v>0</v>
      </c>
      <c r="BP5" s="126"/>
      <c r="BQ5" s="125">
        <f t="shared" si="12"/>
        <v>0</v>
      </c>
      <c r="BR5" s="126"/>
      <c r="BS5" s="126"/>
      <c r="BT5" s="126"/>
      <c r="BU5" s="126"/>
      <c r="BV5" s="126"/>
      <c r="BW5" s="126"/>
      <c r="BX5" s="125">
        <f t="shared" si="13"/>
        <v>0</v>
      </c>
      <c r="BY5" s="126"/>
      <c r="BZ5" s="126"/>
      <c r="CA5" s="125">
        <f t="shared" si="14"/>
        <v>0</v>
      </c>
      <c r="CB5" s="126"/>
      <c r="CC5" s="86"/>
      <c r="CD5" s="86"/>
      <c r="CE5" s="86"/>
      <c r="CF5" s="125">
        <f t="shared" si="1"/>
        <v>0</v>
      </c>
      <c r="CG5" s="126"/>
      <c r="CH5" s="86"/>
      <c r="CI5" s="125">
        <f t="shared" si="15"/>
        <v>0</v>
      </c>
      <c r="CJ5" s="126"/>
      <c r="CK5" s="125">
        <f t="shared" si="16"/>
        <v>0</v>
      </c>
      <c r="CL5" s="126"/>
      <c r="CM5" s="125">
        <f t="shared" si="17"/>
        <v>0</v>
      </c>
      <c r="CN5" s="54"/>
      <c r="CO5" s="54"/>
      <c r="CP5" s="54"/>
      <c r="CQ5" s="53">
        <f t="shared" si="18"/>
        <v>0</v>
      </c>
    </row>
    <row r="6" spans="1:95" ht="15.75" customHeight="1" thickBot="1">
      <c r="A6" s="6" t="s">
        <v>0</v>
      </c>
      <c r="B6" s="53">
        <f t="shared" si="2"/>
        <v>0</v>
      </c>
      <c r="C6" s="53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75">
        <f t="shared" si="3"/>
        <v>0</v>
      </c>
      <c r="AA6" s="65"/>
      <c r="AB6" s="73"/>
      <c r="AC6" s="125">
        <f t="shared" si="4"/>
        <v>0</v>
      </c>
      <c r="AD6" s="126"/>
      <c r="AE6" s="126"/>
      <c r="AF6" s="126"/>
      <c r="AG6" s="126"/>
      <c r="AH6" s="125">
        <f t="shared" si="5"/>
        <v>0</v>
      </c>
      <c r="AI6" s="126"/>
      <c r="AJ6" s="126"/>
      <c r="AK6" s="126"/>
      <c r="AL6" s="126"/>
      <c r="AM6" s="125">
        <f t="shared" si="6"/>
        <v>0</v>
      </c>
      <c r="AN6" s="126"/>
      <c r="AO6" s="126"/>
      <c r="AP6" s="126"/>
      <c r="AQ6" s="86"/>
      <c r="AR6" s="125">
        <f t="shared" si="7"/>
        <v>0</v>
      </c>
      <c r="AS6" s="126"/>
      <c r="AT6" s="126"/>
      <c r="AU6" s="80"/>
      <c r="AV6" s="125">
        <f t="shared" si="8"/>
        <v>0</v>
      </c>
      <c r="AW6" s="86"/>
      <c r="AX6" s="86"/>
      <c r="AY6" s="86"/>
      <c r="AZ6" s="86"/>
      <c r="BA6" s="125">
        <f t="shared" si="9"/>
        <v>0</v>
      </c>
      <c r="BB6" s="86"/>
      <c r="BC6" s="86"/>
      <c r="BD6" s="86"/>
      <c r="BE6" s="86"/>
      <c r="BF6" s="86"/>
      <c r="BG6" s="86"/>
      <c r="BH6" s="86"/>
      <c r="BI6" s="125">
        <f t="shared" si="0"/>
        <v>0</v>
      </c>
      <c r="BJ6" s="126"/>
      <c r="BK6" s="126"/>
      <c r="BL6" s="125">
        <f t="shared" si="10"/>
        <v>0</v>
      </c>
      <c r="BM6" s="126"/>
      <c r="BN6" s="126"/>
      <c r="BO6" s="125">
        <f t="shared" si="11"/>
        <v>0</v>
      </c>
      <c r="BP6" s="126"/>
      <c r="BQ6" s="125">
        <f t="shared" si="12"/>
        <v>0</v>
      </c>
      <c r="BR6" s="126"/>
      <c r="BS6" s="126"/>
      <c r="BT6" s="126"/>
      <c r="BU6" s="126"/>
      <c r="BV6" s="126"/>
      <c r="BW6" s="126"/>
      <c r="BX6" s="125">
        <f t="shared" si="13"/>
        <v>0</v>
      </c>
      <c r="BY6" s="126"/>
      <c r="BZ6" s="126"/>
      <c r="CA6" s="125">
        <f t="shared" si="14"/>
        <v>0</v>
      </c>
      <c r="CB6" s="126"/>
      <c r="CC6" s="86"/>
      <c r="CD6" s="86"/>
      <c r="CE6" s="86"/>
      <c r="CF6" s="125">
        <f t="shared" si="1"/>
        <v>0</v>
      </c>
      <c r="CG6" s="126"/>
      <c r="CH6" s="86"/>
      <c r="CI6" s="125">
        <f t="shared" si="15"/>
        <v>0</v>
      </c>
      <c r="CJ6" s="126"/>
      <c r="CK6" s="125">
        <f t="shared" si="16"/>
        <v>0</v>
      </c>
      <c r="CL6" s="126"/>
      <c r="CM6" s="125">
        <f t="shared" si="17"/>
        <v>0</v>
      </c>
      <c r="CN6" s="54"/>
      <c r="CO6" s="54"/>
      <c r="CP6" s="54"/>
      <c r="CQ6" s="53">
        <f t="shared" si="18"/>
        <v>0</v>
      </c>
    </row>
    <row r="7" spans="1:95" ht="16.5" thickBot="1">
      <c r="A7" s="6" t="s">
        <v>1</v>
      </c>
      <c r="B7" s="53">
        <f t="shared" si="2"/>
        <v>1891</v>
      </c>
      <c r="C7" s="53"/>
      <c r="D7" s="80">
        <v>91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75">
        <f t="shared" si="3"/>
        <v>91</v>
      </c>
      <c r="AA7" s="65"/>
      <c r="AB7" s="73"/>
      <c r="AC7" s="125">
        <f t="shared" si="4"/>
        <v>0</v>
      </c>
      <c r="AD7" s="126"/>
      <c r="AE7" s="126"/>
      <c r="AF7" s="126"/>
      <c r="AG7" s="126"/>
      <c r="AH7" s="125">
        <f t="shared" si="5"/>
        <v>0</v>
      </c>
      <c r="AI7" s="126"/>
      <c r="AJ7" s="126"/>
      <c r="AK7" s="126"/>
      <c r="AL7" s="126"/>
      <c r="AM7" s="125">
        <f t="shared" si="6"/>
        <v>0</v>
      </c>
      <c r="AN7" s="126"/>
      <c r="AO7" s="126"/>
      <c r="AP7" s="126"/>
      <c r="AQ7" s="86"/>
      <c r="AR7" s="125">
        <f t="shared" si="7"/>
        <v>0</v>
      </c>
      <c r="AS7" s="126"/>
      <c r="AT7" s="126"/>
      <c r="AU7" s="80"/>
      <c r="AV7" s="125">
        <f t="shared" si="8"/>
        <v>0</v>
      </c>
      <c r="AW7" s="86"/>
      <c r="AX7" s="86"/>
      <c r="AY7" s="86"/>
      <c r="AZ7" s="86"/>
      <c r="BA7" s="125">
        <f t="shared" si="9"/>
        <v>0</v>
      </c>
      <c r="BB7" s="86"/>
      <c r="BC7" s="86"/>
      <c r="BD7" s="86"/>
      <c r="BE7" s="86"/>
      <c r="BF7" s="86"/>
      <c r="BG7" s="86"/>
      <c r="BH7" s="86">
        <v>1800</v>
      </c>
      <c r="BI7" s="125">
        <f t="shared" si="0"/>
        <v>1800</v>
      </c>
      <c r="BJ7" s="126"/>
      <c r="BK7" s="126"/>
      <c r="BL7" s="125">
        <f t="shared" si="10"/>
        <v>0</v>
      </c>
      <c r="BM7" s="126"/>
      <c r="BN7" s="126"/>
      <c r="BO7" s="125">
        <f t="shared" si="11"/>
        <v>0</v>
      </c>
      <c r="BP7" s="126"/>
      <c r="BQ7" s="125">
        <f t="shared" si="12"/>
        <v>0</v>
      </c>
      <c r="BR7" s="126"/>
      <c r="BS7" s="126"/>
      <c r="BT7" s="126"/>
      <c r="BU7" s="126"/>
      <c r="BV7" s="126"/>
      <c r="BW7" s="126"/>
      <c r="BX7" s="125">
        <f t="shared" si="13"/>
        <v>0</v>
      </c>
      <c r="BY7" s="126"/>
      <c r="BZ7" s="126"/>
      <c r="CA7" s="125">
        <f t="shared" si="14"/>
        <v>0</v>
      </c>
      <c r="CB7" s="126"/>
      <c r="CC7" s="86"/>
      <c r="CD7" s="86"/>
      <c r="CE7" s="86"/>
      <c r="CF7" s="125">
        <f t="shared" si="1"/>
        <v>0</v>
      </c>
      <c r="CG7" s="126"/>
      <c r="CH7" s="86"/>
      <c r="CI7" s="125">
        <f t="shared" si="15"/>
        <v>0</v>
      </c>
      <c r="CJ7" s="126"/>
      <c r="CK7" s="125">
        <f t="shared" si="16"/>
        <v>0</v>
      </c>
      <c r="CL7" s="126"/>
      <c r="CM7" s="125">
        <f t="shared" si="17"/>
        <v>0</v>
      </c>
      <c r="CN7" s="54"/>
      <c r="CO7" s="54"/>
      <c r="CP7" s="54"/>
      <c r="CQ7" s="53">
        <f t="shared" si="18"/>
        <v>0</v>
      </c>
    </row>
    <row r="8" spans="1:95" ht="15.75" customHeight="1" thickBot="1">
      <c r="A8" s="7" t="s">
        <v>35</v>
      </c>
      <c r="B8" s="53">
        <f t="shared" si="2"/>
        <v>0</v>
      </c>
      <c r="C8" s="53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75">
        <f t="shared" si="3"/>
        <v>0</v>
      </c>
      <c r="AA8" s="65"/>
      <c r="AB8" s="73"/>
      <c r="AC8" s="125">
        <f t="shared" si="4"/>
        <v>0</v>
      </c>
      <c r="AD8" s="126"/>
      <c r="AE8" s="126"/>
      <c r="AF8" s="126"/>
      <c r="AG8" s="126"/>
      <c r="AH8" s="125">
        <f t="shared" si="5"/>
        <v>0</v>
      </c>
      <c r="AI8" s="126"/>
      <c r="AJ8" s="126"/>
      <c r="AK8" s="126"/>
      <c r="AL8" s="126"/>
      <c r="AM8" s="125">
        <f t="shared" si="6"/>
        <v>0</v>
      </c>
      <c r="AN8" s="126"/>
      <c r="AO8" s="126"/>
      <c r="AP8" s="126"/>
      <c r="AQ8" s="86"/>
      <c r="AR8" s="125">
        <f t="shared" si="7"/>
        <v>0</v>
      </c>
      <c r="AS8" s="126"/>
      <c r="AT8" s="126"/>
      <c r="AU8" s="80"/>
      <c r="AV8" s="125">
        <f t="shared" si="8"/>
        <v>0</v>
      </c>
      <c r="AW8" s="86"/>
      <c r="AX8" s="86"/>
      <c r="AY8" s="86"/>
      <c r="AZ8" s="86"/>
      <c r="BA8" s="125">
        <f t="shared" si="9"/>
        <v>0</v>
      </c>
      <c r="BB8" s="86"/>
      <c r="BC8" s="86"/>
      <c r="BD8" s="86"/>
      <c r="BE8" s="86"/>
      <c r="BF8" s="86"/>
      <c r="BG8" s="86"/>
      <c r="BH8" s="86"/>
      <c r="BI8" s="125">
        <f t="shared" si="0"/>
        <v>0</v>
      </c>
      <c r="BJ8" s="126"/>
      <c r="BK8" s="126"/>
      <c r="BL8" s="125">
        <f t="shared" si="10"/>
        <v>0</v>
      </c>
      <c r="BM8" s="126"/>
      <c r="BN8" s="126"/>
      <c r="BO8" s="125">
        <f t="shared" si="11"/>
        <v>0</v>
      </c>
      <c r="BP8" s="126"/>
      <c r="BQ8" s="125">
        <f t="shared" si="12"/>
        <v>0</v>
      </c>
      <c r="BR8" s="126"/>
      <c r="BS8" s="126"/>
      <c r="BT8" s="126"/>
      <c r="BU8" s="126"/>
      <c r="BV8" s="126"/>
      <c r="BW8" s="126"/>
      <c r="BX8" s="125">
        <f t="shared" si="13"/>
        <v>0</v>
      </c>
      <c r="BY8" s="126"/>
      <c r="BZ8" s="126"/>
      <c r="CA8" s="125">
        <f t="shared" si="14"/>
        <v>0</v>
      </c>
      <c r="CB8" s="126"/>
      <c r="CC8" s="86"/>
      <c r="CD8" s="86"/>
      <c r="CE8" s="86"/>
      <c r="CF8" s="125">
        <f t="shared" si="1"/>
        <v>0</v>
      </c>
      <c r="CG8" s="126"/>
      <c r="CH8" s="86"/>
      <c r="CI8" s="125">
        <f t="shared" si="15"/>
        <v>0</v>
      </c>
      <c r="CJ8" s="126"/>
      <c r="CK8" s="125">
        <f t="shared" si="16"/>
        <v>0</v>
      </c>
      <c r="CL8" s="126"/>
      <c r="CM8" s="125">
        <f t="shared" si="17"/>
        <v>0</v>
      </c>
      <c r="CN8" s="54"/>
      <c r="CO8" s="54"/>
      <c r="CP8" s="54"/>
      <c r="CQ8" s="53">
        <f t="shared" si="18"/>
        <v>0</v>
      </c>
    </row>
    <row r="9" spans="1:95" ht="15.75" customHeight="1" thickBot="1">
      <c r="A9" s="6" t="s">
        <v>6</v>
      </c>
      <c r="B9" s="53">
        <f t="shared" si="2"/>
        <v>0</v>
      </c>
      <c r="C9" s="53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75">
        <f t="shared" si="3"/>
        <v>0</v>
      </c>
      <c r="AA9" s="65"/>
      <c r="AB9" s="73"/>
      <c r="AC9" s="125">
        <f t="shared" si="4"/>
        <v>0</v>
      </c>
      <c r="AD9" s="126"/>
      <c r="AE9" s="126"/>
      <c r="AF9" s="126"/>
      <c r="AG9" s="126"/>
      <c r="AH9" s="125">
        <f t="shared" si="5"/>
        <v>0</v>
      </c>
      <c r="AI9" s="126"/>
      <c r="AJ9" s="126"/>
      <c r="AK9" s="126"/>
      <c r="AL9" s="126"/>
      <c r="AM9" s="125">
        <f t="shared" si="6"/>
        <v>0</v>
      </c>
      <c r="AN9" s="126"/>
      <c r="AO9" s="126"/>
      <c r="AP9" s="126"/>
      <c r="AQ9" s="86"/>
      <c r="AR9" s="125">
        <f t="shared" si="7"/>
        <v>0</v>
      </c>
      <c r="AS9" s="126"/>
      <c r="AT9" s="126"/>
      <c r="AU9" s="80"/>
      <c r="AV9" s="125">
        <f t="shared" si="8"/>
        <v>0</v>
      </c>
      <c r="AW9" s="86"/>
      <c r="AX9" s="86"/>
      <c r="AY9" s="86"/>
      <c r="AZ9" s="86"/>
      <c r="BA9" s="125">
        <f t="shared" si="9"/>
        <v>0</v>
      </c>
      <c r="BB9" s="86"/>
      <c r="BC9" s="86"/>
      <c r="BD9" s="86"/>
      <c r="BE9" s="86"/>
      <c r="BF9" s="86"/>
      <c r="BG9" s="86"/>
      <c r="BH9" s="86"/>
      <c r="BI9" s="125">
        <f t="shared" si="0"/>
        <v>0</v>
      </c>
      <c r="BJ9" s="126"/>
      <c r="BK9" s="126"/>
      <c r="BL9" s="125">
        <f t="shared" si="10"/>
        <v>0</v>
      </c>
      <c r="BM9" s="126"/>
      <c r="BN9" s="126"/>
      <c r="BO9" s="125">
        <f t="shared" si="11"/>
        <v>0</v>
      </c>
      <c r="BP9" s="126"/>
      <c r="BQ9" s="125">
        <f t="shared" si="12"/>
        <v>0</v>
      </c>
      <c r="BR9" s="126"/>
      <c r="BS9" s="126"/>
      <c r="BT9" s="126"/>
      <c r="BU9" s="126"/>
      <c r="BV9" s="126"/>
      <c r="BW9" s="126"/>
      <c r="BX9" s="125">
        <f t="shared" si="13"/>
        <v>0</v>
      </c>
      <c r="BY9" s="126"/>
      <c r="BZ9" s="126"/>
      <c r="CA9" s="125">
        <f t="shared" si="14"/>
        <v>0</v>
      </c>
      <c r="CB9" s="126"/>
      <c r="CC9" s="86"/>
      <c r="CD9" s="86"/>
      <c r="CE9" s="86"/>
      <c r="CF9" s="125">
        <f t="shared" si="1"/>
        <v>0</v>
      </c>
      <c r="CG9" s="126"/>
      <c r="CH9" s="86"/>
      <c r="CI9" s="125">
        <f t="shared" si="15"/>
        <v>0</v>
      </c>
      <c r="CJ9" s="126"/>
      <c r="CK9" s="125">
        <f t="shared" si="16"/>
        <v>0</v>
      </c>
      <c r="CL9" s="126"/>
      <c r="CM9" s="125">
        <f t="shared" si="17"/>
        <v>0</v>
      </c>
      <c r="CN9" s="54"/>
      <c r="CO9" s="54"/>
      <c r="CP9" s="54"/>
      <c r="CQ9" s="53">
        <f t="shared" si="18"/>
        <v>0</v>
      </c>
    </row>
    <row r="10" spans="1:95" ht="15.75" customHeight="1" thickBot="1">
      <c r="A10" s="6" t="s">
        <v>36</v>
      </c>
      <c r="B10" s="53">
        <f t="shared" si="2"/>
        <v>0</v>
      </c>
      <c r="C10" s="53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75">
        <f t="shared" si="3"/>
        <v>0</v>
      </c>
      <c r="AA10" s="65"/>
      <c r="AB10" s="73"/>
      <c r="AC10" s="125">
        <f t="shared" si="4"/>
        <v>0</v>
      </c>
      <c r="AD10" s="126"/>
      <c r="AE10" s="126"/>
      <c r="AF10" s="126"/>
      <c r="AG10" s="126"/>
      <c r="AH10" s="125">
        <f t="shared" si="5"/>
        <v>0</v>
      </c>
      <c r="AI10" s="126"/>
      <c r="AJ10" s="126"/>
      <c r="AK10" s="126"/>
      <c r="AL10" s="126"/>
      <c r="AM10" s="125">
        <f t="shared" si="6"/>
        <v>0</v>
      </c>
      <c r="AN10" s="126"/>
      <c r="AO10" s="126"/>
      <c r="AP10" s="126"/>
      <c r="AQ10" s="86"/>
      <c r="AR10" s="125">
        <f t="shared" si="7"/>
        <v>0</v>
      </c>
      <c r="AS10" s="126"/>
      <c r="AT10" s="126"/>
      <c r="AU10" s="80"/>
      <c r="AV10" s="125">
        <f t="shared" si="8"/>
        <v>0</v>
      </c>
      <c r="AW10" s="86"/>
      <c r="AX10" s="86"/>
      <c r="AY10" s="86"/>
      <c r="AZ10" s="86"/>
      <c r="BA10" s="125">
        <f t="shared" si="9"/>
        <v>0</v>
      </c>
      <c r="BB10" s="86"/>
      <c r="BC10" s="86"/>
      <c r="BD10" s="86"/>
      <c r="BE10" s="86"/>
      <c r="BF10" s="86"/>
      <c r="BG10" s="86"/>
      <c r="BH10" s="86"/>
      <c r="BI10" s="125">
        <f t="shared" si="0"/>
        <v>0</v>
      </c>
      <c r="BJ10" s="126"/>
      <c r="BK10" s="126"/>
      <c r="BL10" s="125">
        <f t="shared" si="10"/>
        <v>0</v>
      </c>
      <c r="BM10" s="126"/>
      <c r="BN10" s="126"/>
      <c r="BO10" s="125">
        <f t="shared" si="11"/>
        <v>0</v>
      </c>
      <c r="BP10" s="126"/>
      <c r="BQ10" s="125">
        <f t="shared" si="12"/>
        <v>0</v>
      </c>
      <c r="BR10" s="126"/>
      <c r="BS10" s="126"/>
      <c r="BT10" s="126"/>
      <c r="BU10" s="126"/>
      <c r="BV10" s="126"/>
      <c r="BW10" s="126"/>
      <c r="BX10" s="125">
        <f t="shared" si="13"/>
        <v>0</v>
      </c>
      <c r="BY10" s="126"/>
      <c r="BZ10" s="126"/>
      <c r="CA10" s="125">
        <f t="shared" si="14"/>
        <v>0</v>
      </c>
      <c r="CB10" s="126"/>
      <c r="CC10" s="86"/>
      <c r="CD10" s="86"/>
      <c r="CE10" s="86"/>
      <c r="CF10" s="125">
        <f t="shared" si="1"/>
        <v>0</v>
      </c>
      <c r="CG10" s="126"/>
      <c r="CH10" s="86"/>
      <c r="CI10" s="125">
        <f t="shared" si="15"/>
        <v>0</v>
      </c>
      <c r="CJ10" s="126"/>
      <c r="CK10" s="125">
        <f t="shared" si="16"/>
        <v>0</v>
      </c>
      <c r="CL10" s="126"/>
      <c r="CM10" s="125">
        <f t="shared" si="17"/>
        <v>0</v>
      </c>
      <c r="CN10" s="54"/>
      <c r="CO10" s="54"/>
      <c r="CP10" s="54"/>
      <c r="CQ10" s="53">
        <f t="shared" si="18"/>
        <v>0</v>
      </c>
    </row>
    <row r="11" spans="1:95" ht="15.75" customHeight="1" thickBot="1">
      <c r="A11" s="6" t="s">
        <v>7</v>
      </c>
      <c r="B11" s="53">
        <f t="shared" si="2"/>
        <v>240</v>
      </c>
      <c r="C11" s="53"/>
      <c r="D11" s="80">
        <v>226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75">
        <f t="shared" si="3"/>
        <v>226</v>
      </c>
      <c r="AA11" s="65"/>
      <c r="AB11" s="73"/>
      <c r="AC11" s="125">
        <f t="shared" si="4"/>
        <v>0</v>
      </c>
      <c r="AD11" s="126"/>
      <c r="AE11" s="126"/>
      <c r="AF11" s="126"/>
      <c r="AG11" s="126"/>
      <c r="AH11" s="125">
        <f t="shared" si="5"/>
        <v>0</v>
      </c>
      <c r="AI11" s="126"/>
      <c r="AJ11" s="126"/>
      <c r="AK11" s="126"/>
      <c r="AL11" s="126"/>
      <c r="AM11" s="125">
        <f t="shared" si="6"/>
        <v>0</v>
      </c>
      <c r="AN11" s="126"/>
      <c r="AO11" s="126"/>
      <c r="AP11" s="126"/>
      <c r="AQ11" s="86"/>
      <c r="AR11" s="125">
        <f t="shared" si="7"/>
        <v>0</v>
      </c>
      <c r="AS11" s="126"/>
      <c r="AT11" s="126"/>
      <c r="AU11" s="80"/>
      <c r="AV11" s="125">
        <f t="shared" si="8"/>
        <v>0</v>
      </c>
      <c r="AW11" s="86"/>
      <c r="AX11" s="86"/>
      <c r="AY11" s="86"/>
      <c r="AZ11" s="86"/>
      <c r="BA11" s="125">
        <f t="shared" si="9"/>
        <v>0</v>
      </c>
      <c r="BB11" s="86"/>
      <c r="BC11" s="86"/>
      <c r="BD11" s="86"/>
      <c r="BE11" s="86">
        <v>1</v>
      </c>
      <c r="BF11" s="86"/>
      <c r="BG11" s="86"/>
      <c r="BH11" s="86">
        <v>13</v>
      </c>
      <c r="BI11" s="125">
        <f t="shared" si="0"/>
        <v>14</v>
      </c>
      <c r="BJ11" s="126"/>
      <c r="BK11" s="126"/>
      <c r="BL11" s="125">
        <f t="shared" si="10"/>
        <v>0</v>
      </c>
      <c r="BM11" s="126"/>
      <c r="BN11" s="126"/>
      <c r="BO11" s="125">
        <f t="shared" si="11"/>
        <v>0</v>
      </c>
      <c r="BP11" s="126"/>
      <c r="BQ11" s="125">
        <f t="shared" si="12"/>
        <v>0</v>
      </c>
      <c r="BR11" s="126"/>
      <c r="BS11" s="126"/>
      <c r="BT11" s="126"/>
      <c r="BU11" s="126"/>
      <c r="BV11" s="126"/>
      <c r="BW11" s="126"/>
      <c r="BX11" s="125">
        <f t="shared" si="13"/>
        <v>0</v>
      </c>
      <c r="BY11" s="126"/>
      <c r="BZ11" s="126"/>
      <c r="CA11" s="125">
        <f t="shared" si="14"/>
        <v>0</v>
      </c>
      <c r="CB11" s="126"/>
      <c r="CC11" s="86"/>
      <c r="CD11" s="86"/>
      <c r="CE11" s="86"/>
      <c r="CF11" s="125">
        <f t="shared" si="1"/>
        <v>0</v>
      </c>
      <c r="CG11" s="126"/>
      <c r="CH11" s="86"/>
      <c r="CI11" s="125">
        <f t="shared" si="15"/>
        <v>0</v>
      </c>
      <c r="CJ11" s="126"/>
      <c r="CK11" s="125">
        <f t="shared" si="16"/>
        <v>0</v>
      </c>
      <c r="CL11" s="126"/>
      <c r="CM11" s="125">
        <f t="shared" si="17"/>
        <v>0</v>
      </c>
      <c r="CN11" s="54"/>
      <c r="CO11" s="54"/>
      <c r="CP11" s="54"/>
      <c r="CQ11" s="53">
        <f t="shared" si="18"/>
        <v>0</v>
      </c>
    </row>
    <row r="12" spans="1:95" ht="15.75" customHeight="1" thickBot="1">
      <c r="A12" s="6" t="s">
        <v>117</v>
      </c>
      <c r="B12" s="53">
        <f t="shared" si="2"/>
        <v>0</v>
      </c>
      <c r="C12" s="53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75">
        <f t="shared" si="3"/>
        <v>0</v>
      </c>
      <c r="AA12" s="65"/>
      <c r="AB12" s="73"/>
      <c r="AC12" s="125">
        <f t="shared" si="4"/>
        <v>0</v>
      </c>
      <c r="AD12" s="126"/>
      <c r="AE12" s="126"/>
      <c r="AF12" s="126"/>
      <c r="AG12" s="126"/>
      <c r="AH12" s="125">
        <f t="shared" si="5"/>
        <v>0</v>
      </c>
      <c r="AI12" s="126"/>
      <c r="AJ12" s="126"/>
      <c r="AK12" s="126"/>
      <c r="AL12" s="126"/>
      <c r="AM12" s="125">
        <f t="shared" si="6"/>
        <v>0</v>
      </c>
      <c r="AN12" s="126"/>
      <c r="AO12" s="126"/>
      <c r="AP12" s="126"/>
      <c r="AQ12" s="86"/>
      <c r="AR12" s="125">
        <f t="shared" si="7"/>
        <v>0</v>
      </c>
      <c r="AS12" s="126"/>
      <c r="AT12" s="126"/>
      <c r="AU12" s="80"/>
      <c r="AV12" s="125">
        <f t="shared" si="8"/>
        <v>0</v>
      </c>
      <c r="AW12" s="86"/>
      <c r="AX12" s="86"/>
      <c r="AY12" s="86"/>
      <c r="AZ12" s="86"/>
      <c r="BA12" s="125">
        <f t="shared" si="9"/>
        <v>0</v>
      </c>
      <c r="BB12" s="86"/>
      <c r="BC12" s="86"/>
      <c r="BD12" s="86"/>
      <c r="BE12" s="86"/>
      <c r="BF12" s="86"/>
      <c r="BG12" s="86"/>
      <c r="BH12" s="86"/>
      <c r="BI12" s="125">
        <f t="shared" si="0"/>
        <v>0</v>
      </c>
      <c r="BJ12" s="126"/>
      <c r="BK12" s="126"/>
      <c r="BL12" s="125">
        <f t="shared" si="10"/>
        <v>0</v>
      </c>
      <c r="BM12" s="126"/>
      <c r="BN12" s="126"/>
      <c r="BO12" s="125">
        <f t="shared" si="11"/>
        <v>0</v>
      </c>
      <c r="BP12" s="126"/>
      <c r="BQ12" s="125">
        <f t="shared" si="12"/>
        <v>0</v>
      </c>
      <c r="BR12" s="126"/>
      <c r="BS12" s="126"/>
      <c r="BT12" s="126"/>
      <c r="BU12" s="126"/>
      <c r="BV12" s="126"/>
      <c r="BW12" s="126"/>
      <c r="BX12" s="125">
        <f t="shared" si="13"/>
        <v>0</v>
      </c>
      <c r="BY12" s="126"/>
      <c r="BZ12" s="126"/>
      <c r="CA12" s="125">
        <f t="shared" si="14"/>
        <v>0</v>
      </c>
      <c r="CB12" s="126"/>
      <c r="CC12" s="86"/>
      <c r="CD12" s="86"/>
      <c r="CE12" s="86"/>
      <c r="CF12" s="125">
        <f t="shared" si="1"/>
        <v>0</v>
      </c>
      <c r="CG12" s="126"/>
      <c r="CH12" s="86"/>
      <c r="CI12" s="125">
        <f t="shared" si="15"/>
        <v>0</v>
      </c>
      <c r="CJ12" s="126"/>
      <c r="CK12" s="125">
        <f t="shared" si="16"/>
        <v>0</v>
      </c>
      <c r="CL12" s="126"/>
      <c r="CM12" s="125">
        <f t="shared" si="17"/>
        <v>0</v>
      </c>
      <c r="CN12" s="54"/>
      <c r="CO12" s="54"/>
      <c r="CP12" s="54"/>
      <c r="CQ12" s="53">
        <f t="shared" si="18"/>
        <v>0</v>
      </c>
    </row>
    <row r="13" spans="1:95" ht="15.75" customHeight="1" thickBot="1">
      <c r="A13" s="6" t="s">
        <v>2</v>
      </c>
      <c r="B13" s="53">
        <f t="shared" si="2"/>
        <v>0</v>
      </c>
      <c r="C13" s="53" t="s">
        <v>100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75">
        <f t="shared" si="3"/>
        <v>0</v>
      </c>
      <c r="AA13" s="65"/>
      <c r="AB13" s="73"/>
      <c r="AC13" s="125">
        <f t="shared" si="4"/>
        <v>0</v>
      </c>
      <c r="AD13" s="126"/>
      <c r="AE13" s="126"/>
      <c r="AF13" s="126"/>
      <c r="AG13" s="126"/>
      <c r="AH13" s="125">
        <f t="shared" si="5"/>
        <v>0</v>
      </c>
      <c r="AI13" s="126"/>
      <c r="AJ13" s="126"/>
      <c r="AK13" s="126"/>
      <c r="AL13" s="126"/>
      <c r="AM13" s="125">
        <f t="shared" si="6"/>
        <v>0</v>
      </c>
      <c r="AN13" s="126"/>
      <c r="AO13" s="126"/>
      <c r="AP13" s="126"/>
      <c r="AQ13" s="86"/>
      <c r="AR13" s="125">
        <f t="shared" si="7"/>
        <v>0</v>
      </c>
      <c r="AS13" s="126"/>
      <c r="AT13" s="126"/>
      <c r="AU13" s="80"/>
      <c r="AV13" s="125">
        <f t="shared" si="8"/>
        <v>0</v>
      </c>
      <c r="AW13" s="86"/>
      <c r="AX13" s="86"/>
      <c r="AY13" s="86"/>
      <c r="AZ13" s="86"/>
      <c r="BA13" s="125">
        <f t="shared" si="9"/>
        <v>0</v>
      </c>
      <c r="BB13" s="86"/>
      <c r="BC13" s="86"/>
      <c r="BD13" s="86"/>
      <c r="BE13" s="86"/>
      <c r="BF13" s="86"/>
      <c r="BG13" s="86"/>
      <c r="BH13" s="174" t="s">
        <v>100</v>
      </c>
      <c r="BI13" s="125">
        <f t="shared" si="0"/>
        <v>0</v>
      </c>
      <c r="BJ13" s="126"/>
      <c r="BK13" s="126"/>
      <c r="BL13" s="125">
        <f t="shared" si="10"/>
        <v>0</v>
      </c>
      <c r="BM13" s="126"/>
      <c r="BN13" s="126"/>
      <c r="BO13" s="125">
        <f t="shared" si="11"/>
        <v>0</v>
      </c>
      <c r="BP13" s="126"/>
      <c r="BQ13" s="125">
        <f t="shared" si="12"/>
        <v>0</v>
      </c>
      <c r="BR13" s="126"/>
      <c r="BS13" s="126"/>
      <c r="BT13" s="126"/>
      <c r="BU13" s="126"/>
      <c r="BV13" s="126"/>
      <c r="BW13" s="126"/>
      <c r="BX13" s="125">
        <f t="shared" si="13"/>
        <v>0</v>
      </c>
      <c r="BY13" s="126"/>
      <c r="BZ13" s="126"/>
      <c r="CA13" s="125">
        <f t="shared" si="14"/>
        <v>0</v>
      </c>
      <c r="CB13" s="126"/>
      <c r="CC13" s="86"/>
      <c r="CD13" s="86"/>
      <c r="CE13" s="86"/>
      <c r="CF13" s="125">
        <f t="shared" si="1"/>
        <v>0</v>
      </c>
      <c r="CG13" s="126"/>
      <c r="CH13" s="86"/>
      <c r="CI13" s="125">
        <f t="shared" si="15"/>
        <v>0</v>
      </c>
      <c r="CJ13" s="126"/>
      <c r="CK13" s="125">
        <f t="shared" si="16"/>
        <v>0</v>
      </c>
      <c r="CL13" s="126"/>
      <c r="CM13" s="125">
        <f t="shared" si="17"/>
        <v>0</v>
      </c>
      <c r="CN13" s="54"/>
      <c r="CO13" s="54"/>
      <c r="CP13" s="54"/>
      <c r="CQ13" s="53">
        <f t="shared" si="18"/>
        <v>0</v>
      </c>
    </row>
    <row r="14" spans="1:95" ht="15.75" customHeight="1" thickBot="1">
      <c r="A14" s="6" t="s">
        <v>8</v>
      </c>
      <c r="B14" s="53">
        <f t="shared" si="2"/>
        <v>1</v>
      </c>
      <c r="C14" s="53"/>
      <c r="D14" s="80">
        <v>1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75">
        <f t="shared" si="3"/>
        <v>1</v>
      </c>
      <c r="AA14" s="65"/>
      <c r="AB14" s="73"/>
      <c r="AC14" s="125">
        <f t="shared" si="4"/>
        <v>0</v>
      </c>
      <c r="AD14" s="126"/>
      <c r="AE14" s="126"/>
      <c r="AF14" s="126"/>
      <c r="AG14" s="126"/>
      <c r="AH14" s="125">
        <f t="shared" si="5"/>
        <v>0</v>
      </c>
      <c r="AI14" s="126"/>
      <c r="AJ14" s="126"/>
      <c r="AK14" s="126"/>
      <c r="AL14" s="126"/>
      <c r="AM14" s="125">
        <f t="shared" si="6"/>
        <v>0</v>
      </c>
      <c r="AN14" s="126"/>
      <c r="AO14" s="126"/>
      <c r="AP14" s="126"/>
      <c r="AQ14" s="86"/>
      <c r="AR14" s="125">
        <f t="shared" si="7"/>
        <v>0</v>
      </c>
      <c r="AS14" s="126"/>
      <c r="AT14" s="126"/>
      <c r="AU14" s="80"/>
      <c r="AV14" s="125">
        <f t="shared" si="8"/>
        <v>0</v>
      </c>
      <c r="AW14" s="86"/>
      <c r="AX14" s="86"/>
      <c r="AY14" s="86"/>
      <c r="AZ14" s="86"/>
      <c r="BA14" s="125">
        <f t="shared" si="9"/>
        <v>0</v>
      </c>
      <c r="BB14" s="86"/>
      <c r="BC14" s="86"/>
      <c r="BD14" s="86"/>
      <c r="BE14" s="86"/>
      <c r="BF14" s="86"/>
      <c r="BG14" s="86"/>
      <c r="BH14" s="86"/>
      <c r="BI14" s="125">
        <f t="shared" si="0"/>
        <v>0</v>
      </c>
      <c r="BJ14" s="126"/>
      <c r="BK14" s="126"/>
      <c r="BL14" s="125">
        <f t="shared" si="10"/>
        <v>0</v>
      </c>
      <c r="BM14" s="126"/>
      <c r="BN14" s="126"/>
      <c r="BO14" s="125">
        <f t="shared" si="11"/>
        <v>0</v>
      </c>
      <c r="BP14" s="126"/>
      <c r="BQ14" s="125">
        <f t="shared" si="12"/>
        <v>0</v>
      </c>
      <c r="BR14" s="126"/>
      <c r="BS14" s="126"/>
      <c r="BT14" s="126"/>
      <c r="BU14" s="126"/>
      <c r="BV14" s="126"/>
      <c r="BW14" s="126"/>
      <c r="BX14" s="125">
        <f t="shared" si="13"/>
        <v>0</v>
      </c>
      <c r="BY14" s="126"/>
      <c r="BZ14" s="126"/>
      <c r="CA14" s="125">
        <f t="shared" si="14"/>
        <v>0</v>
      </c>
      <c r="CB14" s="126"/>
      <c r="CC14" s="86"/>
      <c r="CD14" s="86"/>
      <c r="CE14" s="86"/>
      <c r="CF14" s="125">
        <f t="shared" si="1"/>
        <v>0</v>
      </c>
      <c r="CG14" s="126"/>
      <c r="CH14" s="86"/>
      <c r="CI14" s="125">
        <f t="shared" si="15"/>
        <v>0</v>
      </c>
      <c r="CJ14" s="126"/>
      <c r="CK14" s="125">
        <f t="shared" si="16"/>
        <v>0</v>
      </c>
      <c r="CL14" s="126"/>
      <c r="CM14" s="125">
        <f t="shared" si="17"/>
        <v>0</v>
      </c>
      <c r="CN14" s="54"/>
      <c r="CO14" s="54"/>
      <c r="CP14" s="54"/>
      <c r="CQ14" s="53">
        <f t="shared" si="18"/>
        <v>0</v>
      </c>
    </row>
    <row r="15" spans="1:95" ht="15.75" customHeight="1" thickBot="1">
      <c r="A15" s="6" t="s">
        <v>9</v>
      </c>
      <c r="B15" s="53">
        <f t="shared" si="2"/>
        <v>0</v>
      </c>
      <c r="C15" s="53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75">
        <f t="shared" si="3"/>
        <v>0</v>
      </c>
      <c r="AA15" s="65"/>
      <c r="AB15" s="73"/>
      <c r="AC15" s="125">
        <f t="shared" si="4"/>
        <v>0</v>
      </c>
      <c r="AD15" s="126"/>
      <c r="AE15" s="126"/>
      <c r="AF15" s="126"/>
      <c r="AG15" s="126"/>
      <c r="AH15" s="125">
        <f t="shared" si="5"/>
        <v>0</v>
      </c>
      <c r="AI15" s="126"/>
      <c r="AJ15" s="126"/>
      <c r="AK15" s="126"/>
      <c r="AL15" s="126"/>
      <c r="AM15" s="125">
        <f t="shared" si="6"/>
        <v>0</v>
      </c>
      <c r="AN15" s="126"/>
      <c r="AO15" s="126"/>
      <c r="AP15" s="126"/>
      <c r="AQ15" s="86"/>
      <c r="AR15" s="125">
        <f t="shared" si="7"/>
        <v>0</v>
      </c>
      <c r="AS15" s="126"/>
      <c r="AT15" s="126"/>
      <c r="AU15" s="80"/>
      <c r="AV15" s="125">
        <f t="shared" si="8"/>
        <v>0</v>
      </c>
      <c r="AW15" s="86"/>
      <c r="AX15" s="86"/>
      <c r="AY15" s="86"/>
      <c r="AZ15" s="86"/>
      <c r="BA15" s="125">
        <f t="shared" si="9"/>
        <v>0</v>
      </c>
      <c r="BB15" s="86"/>
      <c r="BC15" s="86"/>
      <c r="BD15" s="86"/>
      <c r="BE15" s="86"/>
      <c r="BF15" s="86"/>
      <c r="BG15" s="86"/>
      <c r="BH15" s="86"/>
      <c r="BI15" s="125">
        <f t="shared" si="0"/>
        <v>0</v>
      </c>
      <c r="BJ15" s="126"/>
      <c r="BK15" s="126"/>
      <c r="BL15" s="125">
        <f t="shared" si="10"/>
        <v>0</v>
      </c>
      <c r="BM15" s="126"/>
      <c r="BN15" s="126"/>
      <c r="BO15" s="125">
        <f t="shared" si="11"/>
        <v>0</v>
      </c>
      <c r="BP15" s="126"/>
      <c r="BQ15" s="125">
        <f t="shared" si="12"/>
        <v>0</v>
      </c>
      <c r="BR15" s="126"/>
      <c r="BS15" s="126"/>
      <c r="BT15" s="126"/>
      <c r="BU15" s="126"/>
      <c r="BV15" s="126"/>
      <c r="BW15" s="126"/>
      <c r="BX15" s="125">
        <f t="shared" si="13"/>
        <v>0</v>
      </c>
      <c r="BY15" s="126"/>
      <c r="BZ15" s="126"/>
      <c r="CA15" s="125">
        <f t="shared" si="14"/>
        <v>0</v>
      </c>
      <c r="CB15" s="126"/>
      <c r="CC15" s="86"/>
      <c r="CD15" s="86"/>
      <c r="CE15" s="86"/>
      <c r="CF15" s="125">
        <f t="shared" si="1"/>
        <v>0</v>
      </c>
      <c r="CG15" s="126"/>
      <c r="CH15" s="86"/>
      <c r="CI15" s="125">
        <f t="shared" si="15"/>
        <v>0</v>
      </c>
      <c r="CJ15" s="126"/>
      <c r="CK15" s="125">
        <f t="shared" si="16"/>
        <v>0</v>
      </c>
      <c r="CL15" s="126"/>
      <c r="CM15" s="125">
        <f t="shared" si="17"/>
        <v>0</v>
      </c>
      <c r="CN15" s="54"/>
      <c r="CO15" s="54"/>
      <c r="CP15" s="54"/>
      <c r="CQ15" s="53">
        <f t="shared" si="18"/>
        <v>0</v>
      </c>
    </row>
    <row r="16" spans="1:95" ht="15.75" customHeight="1" thickBot="1">
      <c r="A16" s="6" t="s">
        <v>4</v>
      </c>
      <c r="B16" s="53">
        <f t="shared" si="2"/>
        <v>4</v>
      </c>
      <c r="C16" s="53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75">
        <f t="shared" si="3"/>
        <v>0</v>
      </c>
      <c r="AA16" s="65"/>
      <c r="AB16" s="73"/>
      <c r="AC16" s="125">
        <f t="shared" si="4"/>
        <v>0</v>
      </c>
      <c r="AD16" s="126"/>
      <c r="AE16" s="126"/>
      <c r="AF16" s="126"/>
      <c r="AG16" s="126"/>
      <c r="AH16" s="125">
        <f t="shared" si="5"/>
        <v>0</v>
      </c>
      <c r="AI16" s="126"/>
      <c r="AJ16" s="126"/>
      <c r="AK16" s="126"/>
      <c r="AL16" s="126"/>
      <c r="AM16" s="125">
        <f t="shared" si="6"/>
        <v>0</v>
      </c>
      <c r="AN16" s="126"/>
      <c r="AO16" s="126"/>
      <c r="AP16" s="126"/>
      <c r="AQ16" s="86"/>
      <c r="AR16" s="125">
        <f t="shared" si="7"/>
        <v>0</v>
      </c>
      <c r="AS16" s="126"/>
      <c r="AT16" s="126"/>
      <c r="AU16" s="80"/>
      <c r="AV16" s="125">
        <f t="shared" si="8"/>
        <v>0</v>
      </c>
      <c r="AW16" s="86"/>
      <c r="AX16" s="86"/>
      <c r="AY16" s="86"/>
      <c r="AZ16" s="86"/>
      <c r="BA16" s="125">
        <f t="shared" si="9"/>
        <v>0</v>
      </c>
      <c r="BB16" s="86"/>
      <c r="BC16" s="86"/>
      <c r="BD16" s="86"/>
      <c r="BE16" s="86">
        <v>1</v>
      </c>
      <c r="BF16" s="86"/>
      <c r="BG16" s="86"/>
      <c r="BH16" s="86">
        <v>3</v>
      </c>
      <c r="BI16" s="125">
        <f t="shared" si="0"/>
        <v>4</v>
      </c>
      <c r="BJ16" s="126"/>
      <c r="BK16" s="126"/>
      <c r="BL16" s="125">
        <f t="shared" si="10"/>
        <v>0</v>
      </c>
      <c r="BM16" s="126"/>
      <c r="BN16" s="126"/>
      <c r="BO16" s="125">
        <f t="shared" si="11"/>
        <v>0</v>
      </c>
      <c r="BP16" s="126"/>
      <c r="BQ16" s="125">
        <f t="shared" si="12"/>
        <v>0</v>
      </c>
      <c r="BR16" s="126"/>
      <c r="BS16" s="126"/>
      <c r="BT16" s="126"/>
      <c r="BU16" s="126"/>
      <c r="BV16" s="126"/>
      <c r="BW16" s="126"/>
      <c r="BX16" s="125">
        <f t="shared" si="13"/>
        <v>0</v>
      </c>
      <c r="BY16" s="126"/>
      <c r="BZ16" s="126"/>
      <c r="CA16" s="125">
        <f t="shared" si="14"/>
        <v>0</v>
      </c>
      <c r="CB16" s="126"/>
      <c r="CC16" s="86"/>
      <c r="CD16" s="86"/>
      <c r="CE16" s="86"/>
      <c r="CF16" s="125">
        <f t="shared" si="1"/>
        <v>0</v>
      </c>
      <c r="CG16" s="126"/>
      <c r="CH16" s="86"/>
      <c r="CI16" s="125">
        <f t="shared" si="15"/>
        <v>0</v>
      </c>
      <c r="CJ16" s="126"/>
      <c r="CK16" s="125">
        <f t="shared" si="16"/>
        <v>0</v>
      </c>
      <c r="CL16" s="126"/>
      <c r="CM16" s="125">
        <f t="shared" si="17"/>
        <v>0</v>
      </c>
      <c r="CN16" s="54"/>
      <c r="CO16" s="54"/>
      <c r="CP16" s="54"/>
      <c r="CQ16" s="53">
        <f t="shared" si="18"/>
        <v>0</v>
      </c>
    </row>
    <row r="17" spans="1:95" ht="15.75" customHeight="1" thickBot="1">
      <c r="A17" s="6" t="s">
        <v>10</v>
      </c>
      <c r="B17" s="53">
        <f t="shared" si="2"/>
        <v>0</v>
      </c>
      <c r="C17" s="53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75">
        <f t="shared" si="3"/>
        <v>0</v>
      </c>
      <c r="AA17" s="65"/>
      <c r="AB17" s="73"/>
      <c r="AC17" s="125">
        <f t="shared" si="4"/>
        <v>0</v>
      </c>
      <c r="AD17" s="126"/>
      <c r="AE17" s="126"/>
      <c r="AF17" s="126"/>
      <c r="AG17" s="126"/>
      <c r="AH17" s="125">
        <f t="shared" si="5"/>
        <v>0</v>
      </c>
      <c r="AI17" s="126"/>
      <c r="AJ17" s="126"/>
      <c r="AK17" s="126"/>
      <c r="AL17" s="126"/>
      <c r="AM17" s="125">
        <f t="shared" si="6"/>
        <v>0</v>
      </c>
      <c r="AN17" s="126"/>
      <c r="AO17" s="126"/>
      <c r="AP17" s="126"/>
      <c r="AQ17" s="86"/>
      <c r="AR17" s="125">
        <f t="shared" si="7"/>
        <v>0</v>
      </c>
      <c r="AS17" s="126"/>
      <c r="AT17" s="126"/>
      <c r="AU17" s="80"/>
      <c r="AV17" s="125">
        <f t="shared" si="8"/>
        <v>0</v>
      </c>
      <c r="AW17" s="86"/>
      <c r="AX17" s="86"/>
      <c r="AY17" s="86"/>
      <c r="AZ17" s="86"/>
      <c r="BA17" s="125">
        <f t="shared" si="9"/>
        <v>0</v>
      </c>
      <c r="BB17" s="86"/>
      <c r="BC17" s="86"/>
      <c r="BD17" s="86"/>
      <c r="BE17" s="86"/>
      <c r="BF17" s="86"/>
      <c r="BG17" s="86"/>
      <c r="BH17" s="86"/>
      <c r="BI17" s="125">
        <f t="shared" si="0"/>
        <v>0</v>
      </c>
      <c r="BJ17" s="126"/>
      <c r="BK17" s="126"/>
      <c r="BL17" s="125">
        <f t="shared" si="10"/>
        <v>0</v>
      </c>
      <c r="BM17" s="126"/>
      <c r="BN17" s="126"/>
      <c r="BO17" s="125">
        <f t="shared" si="11"/>
        <v>0</v>
      </c>
      <c r="BP17" s="126"/>
      <c r="BQ17" s="125">
        <f t="shared" si="12"/>
        <v>0</v>
      </c>
      <c r="BR17" s="126"/>
      <c r="BS17" s="126"/>
      <c r="BT17" s="126"/>
      <c r="BU17" s="126"/>
      <c r="BV17" s="126"/>
      <c r="BW17" s="126"/>
      <c r="BX17" s="125">
        <f t="shared" si="13"/>
        <v>0</v>
      </c>
      <c r="BY17" s="126"/>
      <c r="BZ17" s="126"/>
      <c r="CA17" s="125">
        <f t="shared" si="14"/>
        <v>0</v>
      </c>
      <c r="CB17" s="126"/>
      <c r="CC17" s="86"/>
      <c r="CD17" s="86"/>
      <c r="CE17" s="86"/>
      <c r="CF17" s="125">
        <f t="shared" si="1"/>
        <v>0</v>
      </c>
      <c r="CG17" s="126"/>
      <c r="CH17" s="86"/>
      <c r="CI17" s="125">
        <f t="shared" si="15"/>
        <v>0</v>
      </c>
      <c r="CJ17" s="126"/>
      <c r="CK17" s="125">
        <f t="shared" si="16"/>
        <v>0</v>
      </c>
      <c r="CL17" s="126"/>
      <c r="CM17" s="125">
        <f t="shared" si="17"/>
        <v>0</v>
      </c>
      <c r="CN17" s="54"/>
      <c r="CO17" s="54"/>
      <c r="CP17" s="54"/>
      <c r="CQ17" s="53">
        <f t="shared" si="18"/>
        <v>0</v>
      </c>
    </row>
    <row r="18" spans="1:95" ht="15.75" customHeight="1" thickBot="1">
      <c r="A18" s="6" t="s">
        <v>11</v>
      </c>
      <c r="B18" s="53">
        <f t="shared" si="2"/>
        <v>0</v>
      </c>
      <c r="C18" s="53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75">
        <f t="shared" si="3"/>
        <v>0</v>
      </c>
      <c r="AA18" s="65"/>
      <c r="AB18" s="73"/>
      <c r="AC18" s="125">
        <f t="shared" si="4"/>
        <v>0</v>
      </c>
      <c r="AD18" s="126"/>
      <c r="AE18" s="126"/>
      <c r="AF18" s="126"/>
      <c r="AG18" s="126"/>
      <c r="AH18" s="125">
        <f t="shared" si="5"/>
        <v>0</v>
      </c>
      <c r="AI18" s="126"/>
      <c r="AJ18" s="126"/>
      <c r="AK18" s="126"/>
      <c r="AL18" s="126"/>
      <c r="AM18" s="125">
        <f t="shared" si="6"/>
        <v>0</v>
      </c>
      <c r="AN18" s="126"/>
      <c r="AO18" s="126"/>
      <c r="AP18" s="126"/>
      <c r="AQ18" s="86"/>
      <c r="AR18" s="125">
        <f t="shared" si="7"/>
        <v>0</v>
      </c>
      <c r="AS18" s="126"/>
      <c r="AT18" s="126"/>
      <c r="AU18" s="80"/>
      <c r="AV18" s="125">
        <f t="shared" si="8"/>
        <v>0</v>
      </c>
      <c r="AW18" s="86"/>
      <c r="AX18" s="86"/>
      <c r="AY18" s="86"/>
      <c r="AZ18" s="86"/>
      <c r="BA18" s="125">
        <f t="shared" si="9"/>
        <v>0</v>
      </c>
      <c r="BB18" s="86"/>
      <c r="BC18" s="86"/>
      <c r="BD18" s="86"/>
      <c r="BE18" s="86"/>
      <c r="BF18" s="86"/>
      <c r="BG18" s="86"/>
      <c r="BH18" s="86"/>
      <c r="BI18" s="125">
        <f t="shared" si="0"/>
        <v>0</v>
      </c>
      <c r="BJ18" s="126"/>
      <c r="BK18" s="126"/>
      <c r="BL18" s="125">
        <f t="shared" si="10"/>
        <v>0</v>
      </c>
      <c r="BM18" s="126"/>
      <c r="BN18" s="126"/>
      <c r="BO18" s="125">
        <f t="shared" si="11"/>
        <v>0</v>
      </c>
      <c r="BP18" s="126"/>
      <c r="BQ18" s="125">
        <f t="shared" si="12"/>
        <v>0</v>
      </c>
      <c r="BR18" s="126"/>
      <c r="BS18" s="126"/>
      <c r="BT18" s="126"/>
      <c r="BU18" s="126"/>
      <c r="BV18" s="126"/>
      <c r="BW18" s="126"/>
      <c r="BX18" s="125">
        <f t="shared" si="13"/>
        <v>0</v>
      </c>
      <c r="BY18" s="126"/>
      <c r="BZ18" s="126"/>
      <c r="CA18" s="125">
        <f t="shared" si="14"/>
        <v>0</v>
      </c>
      <c r="CB18" s="126"/>
      <c r="CC18" s="86"/>
      <c r="CD18" s="86"/>
      <c r="CE18" s="86"/>
      <c r="CF18" s="125">
        <f t="shared" si="1"/>
        <v>0</v>
      </c>
      <c r="CG18" s="126"/>
      <c r="CH18" s="86"/>
      <c r="CI18" s="125">
        <f t="shared" si="15"/>
        <v>0</v>
      </c>
      <c r="CJ18" s="126"/>
      <c r="CK18" s="125">
        <f t="shared" si="16"/>
        <v>0</v>
      </c>
      <c r="CL18" s="126"/>
      <c r="CM18" s="125">
        <f t="shared" si="17"/>
        <v>0</v>
      </c>
      <c r="CN18" s="54"/>
      <c r="CO18" s="54"/>
      <c r="CP18" s="54"/>
      <c r="CQ18" s="53">
        <f t="shared" si="18"/>
        <v>0</v>
      </c>
    </row>
    <row r="19" spans="1:95" ht="15.75" customHeight="1" thickBot="1">
      <c r="A19" s="6" t="s">
        <v>111</v>
      </c>
      <c r="B19" s="53">
        <f t="shared" si="2"/>
        <v>0</v>
      </c>
      <c r="C19" s="5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75">
        <f t="shared" si="3"/>
        <v>0</v>
      </c>
      <c r="AA19" s="65"/>
      <c r="AB19" s="73"/>
      <c r="AC19" s="125">
        <f t="shared" si="4"/>
        <v>0</v>
      </c>
      <c r="AD19" s="126"/>
      <c r="AE19" s="126"/>
      <c r="AF19" s="126"/>
      <c r="AG19" s="126"/>
      <c r="AH19" s="125">
        <f t="shared" si="5"/>
        <v>0</v>
      </c>
      <c r="AI19" s="126"/>
      <c r="AJ19" s="126"/>
      <c r="AK19" s="126"/>
      <c r="AL19" s="126"/>
      <c r="AM19" s="125">
        <f t="shared" si="6"/>
        <v>0</v>
      </c>
      <c r="AN19" s="126"/>
      <c r="AO19" s="126"/>
      <c r="AP19" s="126"/>
      <c r="AQ19" s="86"/>
      <c r="AR19" s="125">
        <f t="shared" si="7"/>
        <v>0</v>
      </c>
      <c r="AS19" s="126"/>
      <c r="AT19" s="126"/>
      <c r="AU19" s="80"/>
      <c r="AV19" s="125">
        <f t="shared" si="8"/>
        <v>0</v>
      </c>
      <c r="AW19" s="86"/>
      <c r="AX19" s="86"/>
      <c r="AY19" s="86"/>
      <c r="AZ19" s="86"/>
      <c r="BA19" s="125">
        <f t="shared" si="9"/>
        <v>0</v>
      </c>
      <c r="BB19" s="86"/>
      <c r="BC19" s="86"/>
      <c r="BD19" s="86"/>
      <c r="BE19" s="86"/>
      <c r="BF19" s="86"/>
      <c r="BG19" s="86"/>
      <c r="BH19" s="86"/>
      <c r="BI19" s="125">
        <f t="shared" si="0"/>
        <v>0</v>
      </c>
      <c r="BJ19" s="126"/>
      <c r="BK19" s="126"/>
      <c r="BL19" s="125">
        <f t="shared" si="10"/>
        <v>0</v>
      </c>
      <c r="BM19" s="126"/>
      <c r="BN19" s="126"/>
      <c r="BO19" s="125">
        <f t="shared" si="11"/>
        <v>0</v>
      </c>
      <c r="BP19" s="126"/>
      <c r="BQ19" s="125">
        <f t="shared" si="12"/>
        <v>0</v>
      </c>
      <c r="BR19" s="126"/>
      <c r="BS19" s="126"/>
      <c r="BT19" s="126"/>
      <c r="BU19" s="126"/>
      <c r="BV19" s="126"/>
      <c r="BW19" s="126"/>
      <c r="BX19" s="125">
        <f t="shared" si="13"/>
        <v>0</v>
      </c>
      <c r="BY19" s="126"/>
      <c r="BZ19" s="126"/>
      <c r="CA19" s="125">
        <f t="shared" si="14"/>
        <v>0</v>
      </c>
      <c r="CB19" s="126"/>
      <c r="CC19" s="86"/>
      <c r="CD19" s="86"/>
      <c r="CE19" s="86"/>
      <c r="CF19" s="125">
        <f t="shared" si="1"/>
        <v>0</v>
      </c>
      <c r="CG19" s="126"/>
      <c r="CH19" s="86"/>
      <c r="CI19" s="125">
        <f t="shared" si="15"/>
        <v>0</v>
      </c>
      <c r="CJ19" s="126"/>
      <c r="CK19" s="125">
        <f t="shared" si="16"/>
        <v>0</v>
      </c>
      <c r="CL19" s="126"/>
      <c r="CM19" s="125">
        <f t="shared" si="17"/>
        <v>0</v>
      </c>
      <c r="CN19" s="54"/>
      <c r="CO19" s="54"/>
      <c r="CP19" s="54"/>
      <c r="CQ19" s="53">
        <f t="shared" si="18"/>
        <v>0</v>
      </c>
    </row>
    <row r="20" spans="1:95" ht="15.75" customHeight="1" thickBot="1">
      <c r="A20" s="6" t="s">
        <v>12</v>
      </c>
      <c r="B20" s="53">
        <f t="shared" si="2"/>
        <v>17</v>
      </c>
      <c r="C20" s="53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75">
        <f t="shared" si="3"/>
        <v>0</v>
      </c>
      <c r="AA20" s="65"/>
      <c r="AB20" s="73"/>
      <c r="AC20" s="125">
        <f t="shared" si="4"/>
        <v>0</v>
      </c>
      <c r="AD20" s="126"/>
      <c r="AE20" s="126"/>
      <c r="AF20" s="126"/>
      <c r="AG20" s="126"/>
      <c r="AH20" s="125">
        <f t="shared" si="5"/>
        <v>0</v>
      </c>
      <c r="AI20" s="126"/>
      <c r="AJ20" s="126"/>
      <c r="AK20" s="126"/>
      <c r="AL20" s="126"/>
      <c r="AM20" s="125">
        <f t="shared" si="6"/>
        <v>0</v>
      </c>
      <c r="AN20" s="126"/>
      <c r="AO20" s="126"/>
      <c r="AP20" s="126">
        <v>1</v>
      </c>
      <c r="AQ20" s="86"/>
      <c r="AR20" s="125">
        <f t="shared" si="7"/>
        <v>1</v>
      </c>
      <c r="AS20" s="126"/>
      <c r="AT20" s="126">
        <v>3</v>
      </c>
      <c r="AU20" s="80"/>
      <c r="AV20" s="125">
        <f t="shared" si="8"/>
        <v>3</v>
      </c>
      <c r="AW20" s="86"/>
      <c r="AX20" s="86"/>
      <c r="AY20" s="86"/>
      <c r="AZ20" s="86"/>
      <c r="BA20" s="125">
        <f t="shared" si="9"/>
        <v>0</v>
      </c>
      <c r="BB20" s="86"/>
      <c r="BC20" s="86"/>
      <c r="BD20" s="86"/>
      <c r="BE20" s="86">
        <v>2</v>
      </c>
      <c r="BF20" s="86"/>
      <c r="BG20" s="86"/>
      <c r="BH20" s="86">
        <v>4</v>
      </c>
      <c r="BI20" s="125">
        <f t="shared" si="0"/>
        <v>6</v>
      </c>
      <c r="BJ20" s="126"/>
      <c r="BK20" s="126"/>
      <c r="BL20" s="125">
        <f t="shared" si="10"/>
        <v>0</v>
      </c>
      <c r="BM20" s="126"/>
      <c r="BN20" s="126"/>
      <c r="BO20" s="125">
        <f t="shared" si="11"/>
        <v>0</v>
      </c>
      <c r="BP20" s="126"/>
      <c r="BQ20" s="125">
        <f t="shared" si="12"/>
        <v>0</v>
      </c>
      <c r="BR20" s="126">
        <v>1</v>
      </c>
      <c r="BS20" s="126"/>
      <c r="BT20" s="126"/>
      <c r="BU20" s="126"/>
      <c r="BV20" s="126"/>
      <c r="BW20" s="126"/>
      <c r="BX20" s="125">
        <f t="shared" si="13"/>
        <v>1</v>
      </c>
      <c r="BY20" s="126"/>
      <c r="BZ20" s="126"/>
      <c r="CA20" s="125">
        <f t="shared" si="14"/>
        <v>0</v>
      </c>
      <c r="CB20" s="174" t="s">
        <v>91</v>
      </c>
      <c r="CC20" s="86"/>
      <c r="CD20" s="174" t="s">
        <v>91</v>
      </c>
      <c r="CE20" s="86">
        <v>3</v>
      </c>
      <c r="CF20" s="125">
        <f t="shared" si="1"/>
        <v>3</v>
      </c>
      <c r="CG20" s="126">
        <v>1</v>
      </c>
      <c r="CH20" s="86"/>
      <c r="CI20" s="125">
        <f t="shared" si="15"/>
        <v>1</v>
      </c>
      <c r="CJ20" s="126"/>
      <c r="CK20" s="125">
        <f t="shared" si="16"/>
        <v>0</v>
      </c>
      <c r="CL20" s="126">
        <v>1</v>
      </c>
      <c r="CM20" s="125">
        <f t="shared" si="17"/>
        <v>1</v>
      </c>
      <c r="CN20" s="54"/>
      <c r="CO20" s="54">
        <v>1</v>
      </c>
      <c r="CP20" s="54"/>
      <c r="CQ20" s="53">
        <f t="shared" si="18"/>
        <v>1</v>
      </c>
    </row>
    <row r="21" spans="1:95" ht="15.75" customHeight="1" thickBot="1">
      <c r="A21" s="6" t="s">
        <v>13</v>
      </c>
      <c r="B21" s="53">
        <f t="shared" si="2"/>
        <v>0</v>
      </c>
      <c r="C21" s="53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75">
        <f t="shared" si="3"/>
        <v>0</v>
      </c>
      <c r="AA21" s="65"/>
      <c r="AB21" s="73"/>
      <c r="AC21" s="125">
        <f t="shared" si="4"/>
        <v>0</v>
      </c>
      <c r="AD21" s="126"/>
      <c r="AE21" s="126"/>
      <c r="AF21" s="126"/>
      <c r="AG21" s="126"/>
      <c r="AH21" s="125">
        <f t="shared" si="5"/>
        <v>0</v>
      </c>
      <c r="AI21" s="126"/>
      <c r="AJ21" s="126"/>
      <c r="AK21" s="126"/>
      <c r="AL21" s="126"/>
      <c r="AM21" s="125">
        <f t="shared" si="6"/>
        <v>0</v>
      </c>
      <c r="AN21" s="126"/>
      <c r="AO21" s="126"/>
      <c r="AP21" s="126"/>
      <c r="AQ21" s="86"/>
      <c r="AR21" s="125">
        <f t="shared" si="7"/>
        <v>0</v>
      </c>
      <c r="AS21" s="126"/>
      <c r="AT21" s="126"/>
      <c r="AU21" s="80"/>
      <c r="AV21" s="125">
        <f t="shared" si="8"/>
        <v>0</v>
      </c>
      <c r="AW21" s="86"/>
      <c r="AX21" s="86"/>
      <c r="AY21" s="86"/>
      <c r="AZ21" s="86"/>
      <c r="BA21" s="125">
        <f t="shared" si="9"/>
        <v>0</v>
      </c>
      <c r="BB21" s="86"/>
      <c r="BC21" s="86"/>
      <c r="BD21" s="86"/>
      <c r="BE21" s="86"/>
      <c r="BF21" s="86"/>
      <c r="BG21" s="86"/>
      <c r="BH21" s="86"/>
      <c r="BI21" s="125">
        <f t="shared" si="0"/>
        <v>0</v>
      </c>
      <c r="BJ21" s="126"/>
      <c r="BK21" s="126"/>
      <c r="BL21" s="125">
        <f t="shared" si="10"/>
        <v>0</v>
      </c>
      <c r="BM21" s="126"/>
      <c r="BN21" s="126"/>
      <c r="BO21" s="125">
        <f t="shared" si="11"/>
        <v>0</v>
      </c>
      <c r="BP21" s="126"/>
      <c r="BQ21" s="125">
        <f t="shared" si="12"/>
        <v>0</v>
      </c>
      <c r="BR21" s="126"/>
      <c r="BS21" s="126"/>
      <c r="BT21" s="126"/>
      <c r="BU21" s="126"/>
      <c r="BV21" s="126"/>
      <c r="BW21" s="126"/>
      <c r="BX21" s="125">
        <f t="shared" si="13"/>
        <v>0</v>
      </c>
      <c r="BY21" s="126"/>
      <c r="BZ21" s="126"/>
      <c r="CA21" s="125">
        <f t="shared" si="14"/>
        <v>0</v>
      </c>
      <c r="CB21" s="126"/>
      <c r="CC21" s="86"/>
      <c r="CD21" s="86"/>
      <c r="CE21" s="86"/>
      <c r="CF21" s="125">
        <f t="shared" si="1"/>
        <v>0</v>
      </c>
      <c r="CG21" s="126"/>
      <c r="CH21" s="86"/>
      <c r="CI21" s="125">
        <f t="shared" si="15"/>
        <v>0</v>
      </c>
      <c r="CJ21" s="126"/>
      <c r="CK21" s="125">
        <f t="shared" si="16"/>
        <v>0</v>
      </c>
      <c r="CL21" s="126"/>
      <c r="CM21" s="125">
        <f t="shared" si="17"/>
        <v>0</v>
      </c>
      <c r="CN21" s="54"/>
      <c r="CO21" s="54"/>
      <c r="CP21" s="54"/>
      <c r="CQ21" s="53">
        <f t="shared" si="18"/>
        <v>0</v>
      </c>
    </row>
    <row r="22" spans="1:95" ht="15.75" customHeight="1" thickBot="1">
      <c r="A22" s="6" t="s">
        <v>5</v>
      </c>
      <c r="B22" s="53">
        <f t="shared" si="2"/>
        <v>0</v>
      </c>
      <c r="C22" s="53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75">
        <f t="shared" si="3"/>
        <v>0</v>
      </c>
      <c r="AA22" s="65"/>
      <c r="AB22" s="73"/>
      <c r="AC22" s="125">
        <f t="shared" si="4"/>
        <v>0</v>
      </c>
      <c r="AD22" s="126"/>
      <c r="AE22" s="126"/>
      <c r="AF22" s="126"/>
      <c r="AG22" s="126"/>
      <c r="AH22" s="125">
        <f t="shared" si="5"/>
        <v>0</v>
      </c>
      <c r="AI22" s="126"/>
      <c r="AJ22" s="126"/>
      <c r="AK22" s="126"/>
      <c r="AL22" s="126"/>
      <c r="AM22" s="125">
        <f t="shared" si="6"/>
        <v>0</v>
      </c>
      <c r="AN22" s="126"/>
      <c r="AO22" s="126"/>
      <c r="AP22" s="126"/>
      <c r="AQ22" s="86"/>
      <c r="AR22" s="125">
        <f t="shared" si="7"/>
        <v>0</v>
      </c>
      <c r="AS22" s="126"/>
      <c r="AT22" s="126"/>
      <c r="AU22" s="80"/>
      <c r="AV22" s="125">
        <f t="shared" si="8"/>
        <v>0</v>
      </c>
      <c r="AW22" s="86"/>
      <c r="AX22" s="86"/>
      <c r="AY22" s="86"/>
      <c r="AZ22" s="86"/>
      <c r="BA22" s="125">
        <f t="shared" si="9"/>
        <v>0</v>
      </c>
      <c r="BB22" s="86"/>
      <c r="BC22" s="86"/>
      <c r="BD22" s="86"/>
      <c r="BE22" s="86"/>
      <c r="BF22" s="86"/>
      <c r="BG22" s="86"/>
      <c r="BH22" s="86"/>
      <c r="BI22" s="125">
        <f t="shared" si="0"/>
        <v>0</v>
      </c>
      <c r="BJ22" s="126"/>
      <c r="BK22" s="126"/>
      <c r="BL22" s="125">
        <f t="shared" si="10"/>
        <v>0</v>
      </c>
      <c r="BM22" s="126"/>
      <c r="BN22" s="126"/>
      <c r="BO22" s="125">
        <f t="shared" si="11"/>
        <v>0</v>
      </c>
      <c r="BP22" s="126"/>
      <c r="BQ22" s="125">
        <f t="shared" si="12"/>
        <v>0</v>
      </c>
      <c r="BR22" s="126"/>
      <c r="BS22" s="126"/>
      <c r="BT22" s="126"/>
      <c r="BU22" s="126"/>
      <c r="BV22" s="126"/>
      <c r="BW22" s="126"/>
      <c r="BX22" s="125">
        <f t="shared" si="13"/>
        <v>0</v>
      </c>
      <c r="BY22" s="126"/>
      <c r="BZ22" s="126"/>
      <c r="CA22" s="125">
        <f t="shared" si="14"/>
        <v>0</v>
      </c>
      <c r="CB22" s="126"/>
      <c r="CC22" s="86"/>
      <c r="CD22" s="86"/>
      <c r="CE22" s="86"/>
      <c r="CF22" s="125">
        <f t="shared" si="1"/>
        <v>0</v>
      </c>
      <c r="CG22" s="126"/>
      <c r="CH22" s="86"/>
      <c r="CI22" s="125">
        <f t="shared" si="15"/>
        <v>0</v>
      </c>
      <c r="CJ22" s="126"/>
      <c r="CK22" s="125">
        <f t="shared" si="16"/>
        <v>0</v>
      </c>
      <c r="CL22" s="126"/>
      <c r="CM22" s="125">
        <f t="shared" si="17"/>
        <v>0</v>
      </c>
      <c r="CN22" s="54"/>
      <c r="CO22" s="54"/>
      <c r="CP22" s="54"/>
      <c r="CQ22" s="53">
        <f t="shared" si="18"/>
        <v>0</v>
      </c>
    </row>
    <row r="23" spans="1:95" ht="15.75" customHeight="1" thickBot="1">
      <c r="A23" s="6" t="s">
        <v>101</v>
      </c>
      <c r="B23" s="53">
        <f t="shared" si="2"/>
        <v>0</v>
      </c>
      <c r="C23" s="53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75">
        <f>SUM(D23:Y23)</f>
        <v>0</v>
      </c>
      <c r="AA23" s="65"/>
      <c r="AB23" s="73"/>
      <c r="AC23" s="125">
        <f t="shared" si="4"/>
        <v>0</v>
      </c>
      <c r="AD23" s="126"/>
      <c r="AE23" s="126"/>
      <c r="AF23" s="126"/>
      <c r="AG23" s="126"/>
      <c r="AH23" s="125">
        <f t="shared" si="5"/>
        <v>0</v>
      </c>
      <c r="AI23" s="126"/>
      <c r="AJ23" s="126"/>
      <c r="AK23" s="126"/>
      <c r="AL23" s="126"/>
      <c r="AM23" s="125">
        <f t="shared" si="6"/>
        <v>0</v>
      </c>
      <c r="AN23" s="126"/>
      <c r="AO23" s="126"/>
      <c r="AP23" s="126"/>
      <c r="AQ23" s="86"/>
      <c r="AR23" s="125">
        <f t="shared" si="7"/>
        <v>0</v>
      </c>
      <c r="AS23" s="126"/>
      <c r="AT23" s="126"/>
      <c r="AU23" s="80"/>
      <c r="AV23" s="125">
        <f t="shared" si="8"/>
        <v>0</v>
      </c>
      <c r="AW23" s="86"/>
      <c r="AX23" s="86"/>
      <c r="AY23" s="86"/>
      <c r="AZ23" s="86"/>
      <c r="BA23" s="125">
        <f t="shared" si="9"/>
        <v>0</v>
      </c>
      <c r="BB23" s="86"/>
      <c r="BC23" s="86"/>
      <c r="BD23" s="86"/>
      <c r="BE23" s="86"/>
      <c r="BF23" s="86"/>
      <c r="BG23" s="86"/>
      <c r="BH23" s="86"/>
      <c r="BI23" s="125">
        <f t="shared" si="0"/>
        <v>0</v>
      </c>
      <c r="BJ23" s="126"/>
      <c r="BK23" s="126"/>
      <c r="BL23" s="125">
        <f t="shared" si="10"/>
        <v>0</v>
      </c>
      <c r="BM23" s="126"/>
      <c r="BN23" s="126"/>
      <c r="BO23" s="125">
        <f t="shared" si="11"/>
        <v>0</v>
      </c>
      <c r="BP23" s="126"/>
      <c r="BQ23" s="125">
        <f t="shared" si="12"/>
        <v>0</v>
      </c>
      <c r="BR23" s="126"/>
      <c r="BS23" s="126"/>
      <c r="BT23" s="126"/>
      <c r="BU23" s="126"/>
      <c r="BV23" s="126"/>
      <c r="BW23" s="126"/>
      <c r="BX23" s="125">
        <f t="shared" si="13"/>
        <v>0</v>
      </c>
      <c r="BY23" s="126"/>
      <c r="BZ23" s="126"/>
      <c r="CA23" s="125">
        <f t="shared" si="14"/>
        <v>0</v>
      </c>
      <c r="CB23" s="126"/>
      <c r="CC23" s="86"/>
      <c r="CD23" s="86"/>
      <c r="CE23" s="86"/>
      <c r="CF23" s="125">
        <f t="shared" si="1"/>
        <v>0</v>
      </c>
      <c r="CG23" s="126"/>
      <c r="CH23" s="86"/>
      <c r="CI23" s="125">
        <f t="shared" si="15"/>
        <v>0</v>
      </c>
      <c r="CJ23" s="126"/>
      <c r="CK23" s="125">
        <f t="shared" si="16"/>
        <v>0</v>
      </c>
      <c r="CL23" s="126"/>
      <c r="CM23" s="125">
        <f t="shared" si="17"/>
        <v>0</v>
      </c>
      <c r="CN23" s="54"/>
      <c r="CO23" s="54"/>
      <c r="CP23" s="54"/>
      <c r="CQ23" s="53">
        <f t="shared" si="18"/>
        <v>0</v>
      </c>
    </row>
    <row r="24" spans="1:95" ht="15.75" customHeight="1" thickBot="1">
      <c r="A24" s="6" t="s">
        <v>14</v>
      </c>
      <c r="B24" s="53">
        <f t="shared" si="2"/>
        <v>0</v>
      </c>
      <c r="C24" s="53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75">
        <f t="shared" si="3"/>
        <v>0</v>
      </c>
      <c r="AA24" s="65"/>
      <c r="AB24" s="73"/>
      <c r="AC24" s="125">
        <f t="shared" si="4"/>
        <v>0</v>
      </c>
      <c r="AD24" s="126"/>
      <c r="AE24" s="126"/>
      <c r="AF24" s="126"/>
      <c r="AG24" s="126"/>
      <c r="AH24" s="125">
        <f t="shared" si="5"/>
        <v>0</v>
      </c>
      <c r="AI24" s="126"/>
      <c r="AJ24" s="126"/>
      <c r="AK24" s="126"/>
      <c r="AL24" s="126"/>
      <c r="AM24" s="125">
        <f t="shared" si="6"/>
        <v>0</v>
      </c>
      <c r="AN24" s="126"/>
      <c r="AO24" s="126"/>
      <c r="AP24" s="126"/>
      <c r="AQ24" s="86"/>
      <c r="AR24" s="125">
        <f t="shared" si="7"/>
        <v>0</v>
      </c>
      <c r="AS24" s="126"/>
      <c r="AT24" s="126"/>
      <c r="AU24" s="80"/>
      <c r="AV24" s="125">
        <f t="shared" si="8"/>
        <v>0</v>
      </c>
      <c r="AW24" s="86"/>
      <c r="AX24" s="86"/>
      <c r="AY24" s="86"/>
      <c r="AZ24" s="86"/>
      <c r="BA24" s="125">
        <f t="shared" si="9"/>
        <v>0</v>
      </c>
      <c r="BB24" s="86"/>
      <c r="BC24" s="86"/>
      <c r="BD24" s="86"/>
      <c r="BE24" s="86"/>
      <c r="BF24" s="86"/>
      <c r="BG24" s="86"/>
      <c r="BH24" s="86"/>
      <c r="BI24" s="125">
        <f t="shared" si="0"/>
        <v>0</v>
      </c>
      <c r="BJ24" s="126"/>
      <c r="BK24" s="126"/>
      <c r="BL24" s="125">
        <f t="shared" si="10"/>
        <v>0</v>
      </c>
      <c r="BM24" s="126"/>
      <c r="BN24" s="126"/>
      <c r="BO24" s="125">
        <f t="shared" si="11"/>
        <v>0</v>
      </c>
      <c r="BP24" s="126"/>
      <c r="BQ24" s="125">
        <f t="shared" si="12"/>
        <v>0</v>
      </c>
      <c r="BR24" s="126"/>
      <c r="BS24" s="126"/>
      <c r="BT24" s="126"/>
      <c r="BU24" s="126"/>
      <c r="BV24" s="126"/>
      <c r="BW24" s="126"/>
      <c r="BX24" s="125">
        <f t="shared" si="13"/>
        <v>0</v>
      </c>
      <c r="BY24" s="126"/>
      <c r="BZ24" s="126"/>
      <c r="CA24" s="125">
        <f t="shared" si="14"/>
        <v>0</v>
      </c>
      <c r="CB24" s="126"/>
      <c r="CC24" s="86"/>
      <c r="CD24" s="86"/>
      <c r="CE24" s="86"/>
      <c r="CF24" s="125">
        <f t="shared" si="1"/>
        <v>0</v>
      </c>
      <c r="CG24" s="126"/>
      <c r="CH24" s="86"/>
      <c r="CI24" s="125">
        <f t="shared" si="15"/>
        <v>0</v>
      </c>
      <c r="CJ24" s="126"/>
      <c r="CK24" s="125">
        <f t="shared" si="16"/>
        <v>0</v>
      </c>
      <c r="CL24" s="126"/>
      <c r="CM24" s="125">
        <f t="shared" si="17"/>
        <v>0</v>
      </c>
      <c r="CN24" s="54"/>
      <c r="CO24" s="54"/>
      <c r="CP24" s="54"/>
      <c r="CQ24" s="53">
        <f t="shared" si="18"/>
        <v>0</v>
      </c>
    </row>
    <row r="25" spans="1:95" ht="15.75" customHeight="1" thickBot="1">
      <c r="A25" s="6" t="s">
        <v>38</v>
      </c>
      <c r="B25" s="53">
        <f t="shared" si="2"/>
        <v>1</v>
      </c>
      <c r="C25" s="53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75">
        <f t="shared" si="3"/>
        <v>0</v>
      </c>
      <c r="AA25" s="65"/>
      <c r="AB25" s="73"/>
      <c r="AC25" s="125">
        <f t="shared" si="4"/>
        <v>0</v>
      </c>
      <c r="AD25" s="126"/>
      <c r="AE25" s="126"/>
      <c r="AF25" s="126"/>
      <c r="AG25" s="126"/>
      <c r="AH25" s="125">
        <f t="shared" si="5"/>
        <v>0</v>
      </c>
      <c r="AI25" s="126"/>
      <c r="AJ25" s="126"/>
      <c r="AK25" s="126"/>
      <c r="AL25" s="126"/>
      <c r="AM25" s="125">
        <f t="shared" si="6"/>
        <v>0</v>
      </c>
      <c r="AN25" s="126"/>
      <c r="AO25" s="126"/>
      <c r="AP25" s="126"/>
      <c r="AQ25" s="86"/>
      <c r="AR25" s="125">
        <f t="shared" si="7"/>
        <v>0</v>
      </c>
      <c r="AS25" s="126"/>
      <c r="AT25" s="126"/>
      <c r="AU25" s="80"/>
      <c r="AV25" s="125">
        <f t="shared" si="8"/>
        <v>0</v>
      </c>
      <c r="AW25" s="86"/>
      <c r="AX25" s="86"/>
      <c r="AY25" s="86"/>
      <c r="AZ25" s="86"/>
      <c r="BA25" s="125">
        <f t="shared" si="9"/>
        <v>0</v>
      </c>
      <c r="BB25" s="86"/>
      <c r="BC25" s="86"/>
      <c r="BD25" s="86"/>
      <c r="BE25" s="86"/>
      <c r="BF25" s="86"/>
      <c r="BG25" s="86"/>
      <c r="BH25" s="86"/>
      <c r="BI25" s="125">
        <f t="shared" si="0"/>
        <v>0</v>
      </c>
      <c r="BJ25" s="126"/>
      <c r="BK25" s="126"/>
      <c r="BL25" s="125">
        <f t="shared" si="10"/>
        <v>0</v>
      </c>
      <c r="BM25" s="126"/>
      <c r="BN25" s="126"/>
      <c r="BO25" s="125">
        <f t="shared" si="11"/>
        <v>0</v>
      </c>
      <c r="BP25" s="126"/>
      <c r="BQ25" s="125">
        <f t="shared" si="12"/>
        <v>0</v>
      </c>
      <c r="BR25" s="126"/>
      <c r="BS25" s="126"/>
      <c r="BT25" s="126"/>
      <c r="BU25" s="126"/>
      <c r="BV25" s="126"/>
      <c r="BW25" s="126"/>
      <c r="BX25" s="125">
        <f t="shared" si="13"/>
        <v>0</v>
      </c>
      <c r="BY25" s="126" t="s">
        <v>100</v>
      </c>
      <c r="BZ25" s="126"/>
      <c r="CA25" s="125">
        <f t="shared" si="14"/>
        <v>0</v>
      </c>
      <c r="CB25" s="126"/>
      <c r="CC25" s="86"/>
      <c r="CD25" s="86"/>
      <c r="CE25" s="86"/>
      <c r="CF25" s="125">
        <f t="shared" si="1"/>
        <v>0</v>
      </c>
      <c r="CG25" s="126"/>
      <c r="CH25" s="86"/>
      <c r="CI25" s="125">
        <f t="shared" si="15"/>
        <v>0</v>
      </c>
      <c r="CJ25" s="126"/>
      <c r="CK25" s="125">
        <f t="shared" si="16"/>
        <v>0</v>
      </c>
      <c r="CL25" s="126">
        <v>1</v>
      </c>
      <c r="CM25" s="125">
        <f t="shared" si="17"/>
        <v>1</v>
      </c>
      <c r="CN25" s="54"/>
      <c r="CO25" s="54"/>
      <c r="CP25" s="54"/>
      <c r="CQ25" s="53">
        <f t="shared" si="18"/>
        <v>0</v>
      </c>
    </row>
    <row r="26" spans="1:95" ht="15.75" customHeight="1" thickBot="1">
      <c r="A26" s="6" t="s">
        <v>15</v>
      </c>
      <c r="B26" s="53">
        <f t="shared" si="2"/>
        <v>0</v>
      </c>
      <c r="C26" s="53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75">
        <f t="shared" si="3"/>
        <v>0</v>
      </c>
      <c r="AA26" s="65"/>
      <c r="AB26" s="73"/>
      <c r="AC26" s="125">
        <f t="shared" si="4"/>
        <v>0</v>
      </c>
      <c r="AD26" s="126"/>
      <c r="AE26" s="126"/>
      <c r="AF26" s="126"/>
      <c r="AG26" s="126"/>
      <c r="AH26" s="125">
        <f t="shared" si="5"/>
        <v>0</v>
      </c>
      <c r="AI26" s="126"/>
      <c r="AJ26" s="126"/>
      <c r="AK26" s="126"/>
      <c r="AL26" s="126"/>
      <c r="AM26" s="125">
        <f t="shared" si="6"/>
        <v>0</v>
      </c>
      <c r="AN26" s="126"/>
      <c r="AO26" s="126"/>
      <c r="AP26" s="126"/>
      <c r="AQ26" s="86"/>
      <c r="AR26" s="125">
        <f t="shared" si="7"/>
        <v>0</v>
      </c>
      <c r="AS26" s="126"/>
      <c r="AT26" s="126"/>
      <c r="AU26" s="80"/>
      <c r="AV26" s="125">
        <f t="shared" si="8"/>
        <v>0</v>
      </c>
      <c r="AW26" s="86"/>
      <c r="AX26" s="86"/>
      <c r="AY26" s="86"/>
      <c r="AZ26" s="86"/>
      <c r="BA26" s="125">
        <f t="shared" si="9"/>
        <v>0</v>
      </c>
      <c r="BB26" s="86"/>
      <c r="BC26" s="86"/>
      <c r="BD26" s="86"/>
      <c r="BE26" s="86"/>
      <c r="BF26" s="86"/>
      <c r="BG26" s="86"/>
      <c r="BH26" s="86"/>
      <c r="BI26" s="125">
        <f t="shared" si="0"/>
        <v>0</v>
      </c>
      <c r="BJ26" s="126"/>
      <c r="BK26" s="126"/>
      <c r="BL26" s="125">
        <f t="shared" si="10"/>
        <v>0</v>
      </c>
      <c r="BM26" s="126"/>
      <c r="BN26" s="126"/>
      <c r="BO26" s="125">
        <f t="shared" si="11"/>
        <v>0</v>
      </c>
      <c r="BP26" s="126"/>
      <c r="BQ26" s="125">
        <f t="shared" si="12"/>
        <v>0</v>
      </c>
      <c r="BR26" s="126"/>
      <c r="BS26" s="126"/>
      <c r="BT26" s="126"/>
      <c r="BU26" s="126"/>
      <c r="BV26" s="126"/>
      <c r="BW26" s="126"/>
      <c r="BX26" s="125">
        <f t="shared" si="13"/>
        <v>0</v>
      </c>
      <c r="BY26" s="126"/>
      <c r="BZ26" s="126"/>
      <c r="CA26" s="125">
        <f t="shared" si="14"/>
        <v>0</v>
      </c>
      <c r="CB26" s="126"/>
      <c r="CC26" s="86"/>
      <c r="CD26" s="86"/>
      <c r="CE26" s="86"/>
      <c r="CF26" s="125">
        <f t="shared" si="1"/>
        <v>0</v>
      </c>
      <c r="CG26" s="126"/>
      <c r="CH26" s="86"/>
      <c r="CI26" s="125">
        <f t="shared" si="15"/>
        <v>0</v>
      </c>
      <c r="CJ26" s="126"/>
      <c r="CK26" s="125">
        <f t="shared" si="16"/>
        <v>0</v>
      </c>
      <c r="CL26" s="126"/>
      <c r="CM26" s="125">
        <f t="shared" si="17"/>
        <v>0</v>
      </c>
      <c r="CN26" s="54"/>
      <c r="CO26" s="54"/>
      <c r="CP26" s="54"/>
      <c r="CQ26" s="53">
        <f t="shared" si="18"/>
        <v>0</v>
      </c>
    </row>
    <row r="27" spans="1:95" ht="15.75" customHeight="1" thickBot="1">
      <c r="A27" s="6" t="s">
        <v>109</v>
      </c>
      <c r="B27" s="53">
        <f t="shared" si="2"/>
        <v>0</v>
      </c>
      <c r="C27" s="53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75">
        <f t="shared" si="3"/>
        <v>0</v>
      </c>
      <c r="AA27" s="65"/>
      <c r="AB27" s="73"/>
      <c r="AC27" s="125">
        <f t="shared" si="4"/>
        <v>0</v>
      </c>
      <c r="AD27" s="126"/>
      <c r="AE27" s="126"/>
      <c r="AF27" s="126"/>
      <c r="AG27" s="126"/>
      <c r="AH27" s="125">
        <f t="shared" si="5"/>
        <v>0</v>
      </c>
      <c r="AI27" s="126"/>
      <c r="AJ27" s="126"/>
      <c r="AK27" s="126"/>
      <c r="AL27" s="126"/>
      <c r="AM27" s="125">
        <f t="shared" si="6"/>
        <v>0</v>
      </c>
      <c r="AN27" s="126"/>
      <c r="AO27" s="126"/>
      <c r="AP27" s="126"/>
      <c r="AQ27" s="86"/>
      <c r="AR27" s="125">
        <f t="shared" si="7"/>
        <v>0</v>
      </c>
      <c r="AS27" s="126"/>
      <c r="AT27" s="126"/>
      <c r="AU27" s="80"/>
      <c r="AV27" s="125">
        <f t="shared" si="8"/>
        <v>0</v>
      </c>
      <c r="AW27" s="86"/>
      <c r="AX27" s="86"/>
      <c r="AY27" s="86"/>
      <c r="AZ27" s="86"/>
      <c r="BA27" s="125">
        <f t="shared" si="9"/>
        <v>0</v>
      </c>
      <c r="BB27" s="86"/>
      <c r="BC27" s="86"/>
      <c r="BD27" s="86"/>
      <c r="BE27" s="86"/>
      <c r="BF27" s="86"/>
      <c r="BG27" s="86"/>
      <c r="BH27" s="86"/>
      <c r="BI27" s="125">
        <f t="shared" si="0"/>
        <v>0</v>
      </c>
      <c r="BJ27" s="126"/>
      <c r="BK27" s="126"/>
      <c r="BL27" s="125">
        <f t="shared" si="10"/>
        <v>0</v>
      </c>
      <c r="BM27" s="126"/>
      <c r="BN27" s="126"/>
      <c r="BO27" s="125">
        <f t="shared" si="11"/>
        <v>0</v>
      </c>
      <c r="BP27" s="126"/>
      <c r="BQ27" s="125">
        <f t="shared" si="12"/>
        <v>0</v>
      </c>
      <c r="BR27" s="126"/>
      <c r="BS27" s="126"/>
      <c r="BT27" s="126"/>
      <c r="BU27" s="126"/>
      <c r="BV27" s="126"/>
      <c r="BW27" s="126"/>
      <c r="BX27" s="125">
        <f t="shared" si="13"/>
        <v>0</v>
      </c>
      <c r="BY27" s="126"/>
      <c r="BZ27" s="126"/>
      <c r="CA27" s="125">
        <f t="shared" si="14"/>
        <v>0</v>
      </c>
      <c r="CB27" s="126"/>
      <c r="CC27" s="86"/>
      <c r="CD27" s="86"/>
      <c r="CE27" s="86"/>
      <c r="CF27" s="125">
        <f t="shared" si="1"/>
        <v>0</v>
      </c>
      <c r="CG27" s="126"/>
      <c r="CH27" s="86"/>
      <c r="CI27" s="125">
        <f t="shared" si="15"/>
        <v>0</v>
      </c>
      <c r="CJ27" s="126"/>
      <c r="CK27" s="125">
        <f t="shared" si="16"/>
        <v>0</v>
      </c>
      <c r="CL27" s="126"/>
      <c r="CM27" s="125">
        <f t="shared" si="17"/>
        <v>0</v>
      </c>
      <c r="CN27" s="54"/>
      <c r="CO27" s="54"/>
      <c r="CP27" s="54"/>
      <c r="CQ27" s="53">
        <f t="shared" si="18"/>
        <v>0</v>
      </c>
    </row>
    <row r="28" spans="1:95" ht="15.75" customHeight="1" thickBot="1">
      <c r="A28" s="6" t="s">
        <v>16</v>
      </c>
      <c r="B28" s="53">
        <f t="shared" si="2"/>
        <v>2</v>
      </c>
      <c r="C28" s="53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75">
        <f t="shared" si="3"/>
        <v>0</v>
      </c>
      <c r="AA28" s="65"/>
      <c r="AB28" s="73"/>
      <c r="AC28" s="125">
        <f t="shared" si="4"/>
        <v>0</v>
      </c>
      <c r="AD28" s="126"/>
      <c r="AE28" s="126"/>
      <c r="AF28" s="126"/>
      <c r="AG28" s="126"/>
      <c r="AH28" s="125">
        <f t="shared" si="5"/>
        <v>0</v>
      </c>
      <c r="AI28" s="126"/>
      <c r="AJ28" s="126"/>
      <c r="AK28" s="126"/>
      <c r="AL28" s="126"/>
      <c r="AM28" s="125">
        <f t="shared" si="6"/>
        <v>0</v>
      </c>
      <c r="AN28" s="126"/>
      <c r="AO28" s="126"/>
      <c r="AP28" s="126"/>
      <c r="AQ28" s="86"/>
      <c r="AR28" s="125">
        <f t="shared" si="7"/>
        <v>0</v>
      </c>
      <c r="AS28" s="126"/>
      <c r="AT28" s="126"/>
      <c r="AU28" s="80"/>
      <c r="AV28" s="125">
        <f t="shared" si="8"/>
        <v>0</v>
      </c>
      <c r="AW28" s="86"/>
      <c r="AX28" s="86"/>
      <c r="AY28" s="86"/>
      <c r="AZ28" s="86"/>
      <c r="BA28" s="125">
        <f t="shared" si="9"/>
        <v>0</v>
      </c>
      <c r="BB28" s="86"/>
      <c r="BC28" s="86"/>
      <c r="BD28" s="86"/>
      <c r="BE28" s="86"/>
      <c r="BF28" s="86"/>
      <c r="BG28" s="86">
        <v>1</v>
      </c>
      <c r="BH28" s="86"/>
      <c r="BI28" s="125">
        <f t="shared" si="0"/>
        <v>1</v>
      </c>
      <c r="BJ28" s="126"/>
      <c r="BK28" s="126"/>
      <c r="BL28" s="125">
        <f t="shared" si="10"/>
        <v>0</v>
      </c>
      <c r="BM28" s="126"/>
      <c r="BN28" s="126"/>
      <c r="BO28" s="125">
        <f t="shared" si="11"/>
        <v>0</v>
      </c>
      <c r="BP28" s="126"/>
      <c r="BQ28" s="125">
        <f t="shared" si="12"/>
        <v>0</v>
      </c>
      <c r="BR28" s="126"/>
      <c r="BS28" s="126"/>
      <c r="BT28" s="126"/>
      <c r="BU28" s="126"/>
      <c r="BV28" s="126"/>
      <c r="BW28" s="126"/>
      <c r="BX28" s="125">
        <f t="shared" si="13"/>
        <v>0</v>
      </c>
      <c r="BY28" s="126"/>
      <c r="BZ28" s="126"/>
      <c r="CA28" s="125">
        <f t="shared" si="14"/>
        <v>0</v>
      </c>
      <c r="CB28" s="126"/>
      <c r="CC28" s="86"/>
      <c r="CD28" s="86"/>
      <c r="CE28" s="86">
        <v>1</v>
      </c>
      <c r="CF28" s="125">
        <f t="shared" si="1"/>
        <v>1</v>
      </c>
      <c r="CG28" s="126"/>
      <c r="CH28" s="86"/>
      <c r="CI28" s="125">
        <f t="shared" si="15"/>
        <v>0</v>
      </c>
      <c r="CJ28" s="126"/>
      <c r="CK28" s="125">
        <f t="shared" si="16"/>
        <v>0</v>
      </c>
      <c r="CL28" s="126"/>
      <c r="CM28" s="125">
        <f t="shared" si="17"/>
        <v>0</v>
      </c>
      <c r="CN28" s="54"/>
      <c r="CO28" s="54"/>
      <c r="CP28" s="54"/>
      <c r="CQ28" s="53">
        <f t="shared" si="18"/>
        <v>0</v>
      </c>
    </row>
    <row r="29" spans="1:95" ht="15.75" customHeight="1" thickBot="1">
      <c r="A29" s="6" t="s">
        <v>18</v>
      </c>
      <c r="B29" s="53">
        <f t="shared" si="2"/>
        <v>0</v>
      </c>
      <c r="C29" s="53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75">
        <f t="shared" si="3"/>
        <v>0</v>
      </c>
      <c r="AA29" s="65"/>
      <c r="AB29" s="73"/>
      <c r="AC29" s="125">
        <f t="shared" si="4"/>
        <v>0</v>
      </c>
      <c r="AD29" s="126"/>
      <c r="AE29" s="126"/>
      <c r="AF29" s="126"/>
      <c r="AG29" s="126"/>
      <c r="AH29" s="125">
        <f t="shared" si="5"/>
        <v>0</v>
      </c>
      <c r="AI29" s="126"/>
      <c r="AJ29" s="126"/>
      <c r="AK29" s="126"/>
      <c r="AL29" s="126"/>
      <c r="AM29" s="125">
        <f t="shared" si="6"/>
        <v>0</v>
      </c>
      <c r="AN29" s="126"/>
      <c r="AO29" s="126"/>
      <c r="AP29" s="126"/>
      <c r="AQ29" s="86"/>
      <c r="AR29" s="125">
        <f t="shared" si="7"/>
        <v>0</v>
      </c>
      <c r="AS29" s="126"/>
      <c r="AT29" s="126"/>
      <c r="AU29" s="80"/>
      <c r="AV29" s="125">
        <f t="shared" si="8"/>
        <v>0</v>
      </c>
      <c r="AW29" s="86"/>
      <c r="AX29" s="86"/>
      <c r="AY29" s="86"/>
      <c r="AZ29" s="86"/>
      <c r="BA29" s="125">
        <f t="shared" si="9"/>
        <v>0</v>
      </c>
      <c r="BB29" s="86"/>
      <c r="BC29" s="86"/>
      <c r="BD29" s="86"/>
      <c r="BE29" s="86"/>
      <c r="BF29" s="86"/>
      <c r="BG29" s="86"/>
      <c r="BH29" s="86"/>
      <c r="BI29" s="125">
        <f t="shared" si="0"/>
        <v>0</v>
      </c>
      <c r="BJ29" s="126"/>
      <c r="BK29" s="126"/>
      <c r="BL29" s="125">
        <f t="shared" si="10"/>
        <v>0</v>
      </c>
      <c r="BM29" s="126"/>
      <c r="BN29" s="126"/>
      <c r="BO29" s="125">
        <f t="shared" si="11"/>
        <v>0</v>
      </c>
      <c r="BP29" s="126"/>
      <c r="BQ29" s="125">
        <f t="shared" si="12"/>
        <v>0</v>
      </c>
      <c r="BR29" s="126"/>
      <c r="BS29" s="126"/>
      <c r="BT29" s="126"/>
      <c r="BU29" s="126"/>
      <c r="BV29" s="126"/>
      <c r="BW29" s="126"/>
      <c r="BX29" s="125">
        <f t="shared" si="13"/>
        <v>0</v>
      </c>
      <c r="BY29" s="126"/>
      <c r="BZ29" s="126"/>
      <c r="CA29" s="125">
        <f t="shared" si="14"/>
        <v>0</v>
      </c>
      <c r="CB29" s="126"/>
      <c r="CC29" s="86"/>
      <c r="CD29" s="86"/>
      <c r="CE29" s="86"/>
      <c r="CF29" s="125">
        <f t="shared" si="1"/>
        <v>0</v>
      </c>
      <c r="CG29" s="126"/>
      <c r="CH29" s="86"/>
      <c r="CI29" s="125">
        <f t="shared" si="15"/>
        <v>0</v>
      </c>
      <c r="CJ29" s="126"/>
      <c r="CK29" s="125">
        <f t="shared" si="16"/>
        <v>0</v>
      </c>
      <c r="CL29" s="126"/>
      <c r="CM29" s="125">
        <f t="shared" si="17"/>
        <v>0</v>
      </c>
      <c r="CN29" s="54"/>
      <c r="CO29" s="54"/>
      <c r="CP29" s="54"/>
      <c r="CQ29" s="53">
        <f t="shared" si="18"/>
        <v>0</v>
      </c>
    </row>
    <row r="30" spans="1:95" ht="15.75" customHeight="1" thickBot="1">
      <c r="A30" s="6" t="s">
        <v>247</v>
      </c>
      <c r="B30" s="53">
        <f t="shared" si="2"/>
        <v>0</v>
      </c>
      <c r="C30" s="53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75">
        <f t="shared" si="3"/>
        <v>0</v>
      </c>
      <c r="AA30" s="65"/>
      <c r="AB30" s="73"/>
      <c r="AC30" s="125">
        <f t="shared" si="4"/>
        <v>0</v>
      </c>
      <c r="AD30" s="126"/>
      <c r="AE30" s="126"/>
      <c r="AF30" s="126"/>
      <c r="AG30" s="126"/>
      <c r="AH30" s="125">
        <f t="shared" si="5"/>
        <v>0</v>
      </c>
      <c r="AI30" s="126"/>
      <c r="AJ30" s="126"/>
      <c r="AK30" s="126"/>
      <c r="AL30" s="126"/>
      <c r="AM30" s="125">
        <f t="shared" si="6"/>
        <v>0</v>
      </c>
      <c r="AN30" s="126"/>
      <c r="AO30" s="126"/>
      <c r="AP30" s="126"/>
      <c r="AQ30" s="86"/>
      <c r="AR30" s="125">
        <f t="shared" si="7"/>
        <v>0</v>
      </c>
      <c r="AS30" s="126"/>
      <c r="AT30" s="126"/>
      <c r="AU30" s="80"/>
      <c r="AV30" s="125">
        <f t="shared" si="8"/>
        <v>0</v>
      </c>
      <c r="AW30" s="86"/>
      <c r="AX30" s="86"/>
      <c r="AY30" s="86"/>
      <c r="AZ30" s="86"/>
      <c r="BA30" s="125">
        <f t="shared" si="9"/>
        <v>0</v>
      </c>
      <c r="BB30" s="86"/>
      <c r="BC30" s="86"/>
      <c r="BD30" s="86"/>
      <c r="BE30" s="86"/>
      <c r="BF30" s="86"/>
      <c r="BG30" s="86"/>
      <c r="BH30" s="86"/>
      <c r="BI30" s="125">
        <f t="shared" si="0"/>
        <v>0</v>
      </c>
      <c r="BJ30" s="126"/>
      <c r="BK30" s="126"/>
      <c r="BL30" s="125">
        <f t="shared" si="10"/>
        <v>0</v>
      </c>
      <c r="BM30" s="126"/>
      <c r="BN30" s="126"/>
      <c r="BO30" s="125">
        <f t="shared" si="11"/>
        <v>0</v>
      </c>
      <c r="BP30" s="126"/>
      <c r="BQ30" s="125">
        <f t="shared" si="12"/>
        <v>0</v>
      </c>
      <c r="BR30" s="126"/>
      <c r="BS30" s="126"/>
      <c r="BT30" s="126"/>
      <c r="BU30" s="126"/>
      <c r="BV30" s="126"/>
      <c r="BW30" s="126"/>
      <c r="BX30" s="125">
        <f t="shared" si="13"/>
        <v>0</v>
      </c>
      <c r="BY30" s="126"/>
      <c r="BZ30" s="126"/>
      <c r="CA30" s="125">
        <f t="shared" si="14"/>
        <v>0</v>
      </c>
      <c r="CB30" s="126"/>
      <c r="CC30" s="86"/>
      <c r="CD30" s="86"/>
      <c r="CE30" s="86"/>
      <c r="CF30" s="125">
        <f t="shared" si="1"/>
        <v>0</v>
      </c>
      <c r="CG30" s="126"/>
      <c r="CH30" s="86"/>
      <c r="CI30" s="125">
        <f t="shared" si="15"/>
        <v>0</v>
      </c>
      <c r="CJ30" s="126"/>
      <c r="CK30" s="125">
        <f t="shared" si="16"/>
        <v>0</v>
      </c>
      <c r="CL30" s="126"/>
      <c r="CM30" s="125">
        <f t="shared" si="17"/>
        <v>0</v>
      </c>
      <c r="CN30" s="54"/>
      <c r="CO30" s="54"/>
      <c r="CP30" s="54"/>
      <c r="CQ30" s="53">
        <f t="shared" si="18"/>
        <v>0</v>
      </c>
    </row>
    <row r="31" spans="1:95" ht="15.75" customHeight="1" thickBot="1">
      <c r="A31" s="6" t="s">
        <v>110</v>
      </c>
      <c r="B31" s="53">
        <f t="shared" si="2"/>
        <v>0</v>
      </c>
      <c r="C31" s="53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75">
        <f t="shared" si="3"/>
        <v>0</v>
      </c>
      <c r="AA31" s="65"/>
      <c r="AB31" s="73"/>
      <c r="AC31" s="125">
        <f t="shared" si="4"/>
        <v>0</v>
      </c>
      <c r="AD31" s="126"/>
      <c r="AE31" s="126"/>
      <c r="AF31" s="126"/>
      <c r="AG31" s="126"/>
      <c r="AH31" s="125">
        <f t="shared" si="5"/>
        <v>0</v>
      </c>
      <c r="AI31" s="126"/>
      <c r="AJ31" s="126"/>
      <c r="AK31" s="126"/>
      <c r="AL31" s="126"/>
      <c r="AM31" s="125">
        <f t="shared" si="6"/>
        <v>0</v>
      </c>
      <c r="AN31" s="126"/>
      <c r="AO31" s="126"/>
      <c r="AP31" s="126"/>
      <c r="AQ31" s="86"/>
      <c r="AR31" s="125">
        <f t="shared" si="7"/>
        <v>0</v>
      </c>
      <c r="AS31" s="126"/>
      <c r="AT31" s="126"/>
      <c r="AU31" s="80"/>
      <c r="AV31" s="125">
        <f t="shared" si="8"/>
        <v>0</v>
      </c>
      <c r="AW31" s="86"/>
      <c r="AX31" s="86"/>
      <c r="AY31" s="86"/>
      <c r="AZ31" s="86"/>
      <c r="BA31" s="125">
        <f t="shared" si="9"/>
        <v>0</v>
      </c>
      <c r="BB31" s="86"/>
      <c r="BC31" s="86"/>
      <c r="BD31" s="86"/>
      <c r="BE31" s="86"/>
      <c r="BF31" s="86"/>
      <c r="BG31" s="86"/>
      <c r="BH31" s="86"/>
      <c r="BI31" s="125">
        <f t="shared" si="0"/>
        <v>0</v>
      </c>
      <c r="BJ31" s="126"/>
      <c r="BK31" s="126"/>
      <c r="BL31" s="125">
        <f t="shared" si="10"/>
        <v>0</v>
      </c>
      <c r="BM31" s="126"/>
      <c r="BN31" s="126"/>
      <c r="BO31" s="125">
        <f t="shared" si="11"/>
        <v>0</v>
      </c>
      <c r="BP31" s="126"/>
      <c r="BQ31" s="125">
        <f t="shared" si="12"/>
        <v>0</v>
      </c>
      <c r="BR31" s="126"/>
      <c r="BS31" s="126"/>
      <c r="BT31" s="126"/>
      <c r="BU31" s="126"/>
      <c r="BV31" s="126"/>
      <c r="BW31" s="126"/>
      <c r="BX31" s="125">
        <f t="shared" si="13"/>
        <v>0</v>
      </c>
      <c r="BY31" s="126"/>
      <c r="BZ31" s="126"/>
      <c r="CA31" s="125">
        <f t="shared" si="14"/>
        <v>0</v>
      </c>
      <c r="CB31" s="126"/>
      <c r="CC31" s="86"/>
      <c r="CD31" s="86"/>
      <c r="CE31" s="86"/>
      <c r="CF31" s="125">
        <f t="shared" si="1"/>
        <v>0</v>
      </c>
      <c r="CG31" s="126"/>
      <c r="CH31" s="86"/>
      <c r="CI31" s="125">
        <f t="shared" si="15"/>
        <v>0</v>
      </c>
      <c r="CJ31" s="126"/>
      <c r="CK31" s="125">
        <f t="shared" si="16"/>
        <v>0</v>
      </c>
      <c r="CL31" s="126"/>
      <c r="CM31" s="125">
        <f t="shared" si="17"/>
        <v>0</v>
      </c>
      <c r="CN31" s="54"/>
      <c r="CO31" s="54"/>
      <c r="CP31" s="54"/>
      <c r="CQ31" s="53">
        <f t="shared" si="18"/>
        <v>0</v>
      </c>
    </row>
    <row r="32" spans="1:95" ht="15.75" customHeight="1" thickBot="1">
      <c r="A32" s="6" t="s">
        <v>17</v>
      </c>
      <c r="B32" s="53">
        <f t="shared" si="2"/>
        <v>1</v>
      </c>
      <c r="C32" s="53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>
        <v>1</v>
      </c>
      <c r="Q32" s="80"/>
      <c r="R32" s="80"/>
      <c r="S32" s="80"/>
      <c r="T32" s="80"/>
      <c r="U32" s="80"/>
      <c r="V32" s="80"/>
      <c r="W32" s="80"/>
      <c r="X32" s="80"/>
      <c r="Y32" s="80"/>
      <c r="Z32" s="75">
        <f t="shared" si="3"/>
        <v>1</v>
      </c>
      <c r="AA32" s="65"/>
      <c r="AB32" s="73"/>
      <c r="AC32" s="125">
        <f t="shared" si="4"/>
        <v>0</v>
      </c>
      <c r="AD32" s="126"/>
      <c r="AE32" s="126"/>
      <c r="AF32" s="126"/>
      <c r="AG32" s="126"/>
      <c r="AH32" s="125">
        <f t="shared" si="5"/>
        <v>0</v>
      </c>
      <c r="AI32" s="126"/>
      <c r="AJ32" s="126"/>
      <c r="AK32" s="126"/>
      <c r="AL32" s="126"/>
      <c r="AM32" s="125">
        <f t="shared" si="6"/>
        <v>0</v>
      </c>
      <c r="AN32" s="126"/>
      <c r="AO32" s="126"/>
      <c r="AP32" s="126"/>
      <c r="AQ32" s="86"/>
      <c r="AR32" s="125">
        <f t="shared" si="7"/>
        <v>0</v>
      </c>
      <c r="AS32" s="126"/>
      <c r="AT32" s="126"/>
      <c r="AU32" s="80"/>
      <c r="AV32" s="125">
        <f t="shared" si="8"/>
        <v>0</v>
      </c>
      <c r="AW32" s="86"/>
      <c r="AX32" s="86"/>
      <c r="AY32" s="86"/>
      <c r="AZ32" s="86"/>
      <c r="BA32" s="125">
        <f t="shared" si="9"/>
        <v>0</v>
      </c>
      <c r="BB32" s="86"/>
      <c r="BC32" s="86"/>
      <c r="BD32" s="86"/>
      <c r="BE32" s="86"/>
      <c r="BF32" s="86"/>
      <c r="BG32" s="86"/>
      <c r="BH32" s="86"/>
      <c r="BI32" s="125">
        <f t="shared" si="0"/>
        <v>0</v>
      </c>
      <c r="BJ32" s="126"/>
      <c r="BK32" s="126"/>
      <c r="BL32" s="125">
        <f t="shared" si="10"/>
        <v>0</v>
      </c>
      <c r="BM32" s="126"/>
      <c r="BN32" s="126"/>
      <c r="BO32" s="125">
        <f t="shared" si="11"/>
        <v>0</v>
      </c>
      <c r="BP32" s="126"/>
      <c r="BQ32" s="125">
        <f t="shared" si="12"/>
        <v>0</v>
      </c>
      <c r="BR32" s="126"/>
      <c r="BS32" s="126"/>
      <c r="BT32" s="126"/>
      <c r="BU32" s="126"/>
      <c r="BV32" s="126"/>
      <c r="BW32" s="126"/>
      <c r="BX32" s="125">
        <f t="shared" si="13"/>
        <v>0</v>
      </c>
      <c r="BY32" s="126"/>
      <c r="BZ32" s="126"/>
      <c r="CA32" s="125">
        <f t="shared" si="14"/>
        <v>0</v>
      </c>
      <c r="CB32" s="126"/>
      <c r="CC32" s="86"/>
      <c r="CD32" s="86"/>
      <c r="CE32" s="86"/>
      <c r="CF32" s="125">
        <f t="shared" si="1"/>
        <v>0</v>
      </c>
      <c r="CG32" s="126"/>
      <c r="CH32" s="86"/>
      <c r="CI32" s="125">
        <f t="shared" si="15"/>
        <v>0</v>
      </c>
      <c r="CJ32" s="126"/>
      <c r="CK32" s="125">
        <f t="shared" si="16"/>
        <v>0</v>
      </c>
      <c r="CL32" s="126"/>
      <c r="CM32" s="125">
        <f t="shared" si="17"/>
        <v>0</v>
      </c>
      <c r="CN32" s="54"/>
      <c r="CO32" s="54"/>
      <c r="CP32" s="54"/>
      <c r="CQ32" s="53">
        <f t="shared" si="18"/>
        <v>0</v>
      </c>
    </row>
    <row r="33" spans="1:95" ht="15.75" customHeight="1" thickBot="1">
      <c r="A33" s="6" t="s">
        <v>107</v>
      </c>
      <c r="B33" s="53">
        <f t="shared" si="2"/>
        <v>1</v>
      </c>
      <c r="C33" s="53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75">
        <f t="shared" si="3"/>
        <v>0</v>
      </c>
      <c r="AA33" s="65"/>
      <c r="AB33" s="73"/>
      <c r="AC33" s="125">
        <f t="shared" si="4"/>
        <v>0</v>
      </c>
      <c r="AD33" s="126"/>
      <c r="AE33" s="126">
        <v>1</v>
      </c>
      <c r="AF33" s="126"/>
      <c r="AG33" s="126"/>
      <c r="AH33" s="125">
        <f t="shared" si="5"/>
        <v>1</v>
      </c>
      <c r="AI33" s="126"/>
      <c r="AJ33" s="126"/>
      <c r="AK33" s="126"/>
      <c r="AL33" s="126"/>
      <c r="AM33" s="125">
        <f t="shared" si="6"/>
        <v>0</v>
      </c>
      <c r="AN33" s="126"/>
      <c r="AO33" s="126"/>
      <c r="AP33" s="126"/>
      <c r="AQ33" s="86"/>
      <c r="AR33" s="125">
        <f t="shared" si="7"/>
        <v>0</v>
      </c>
      <c r="AS33" s="126"/>
      <c r="AT33" s="126"/>
      <c r="AU33" s="80"/>
      <c r="AV33" s="125">
        <f t="shared" si="8"/>
        <v>0</v>
      </c>
      <c r="AW33" s="86"/>
      <c r="AX33" s="86"/>
      <c r="AY33" s="86"/>
      <c r="AZ33" s="86"/>
      <c r="BA33" s="125">
        <f t="shared" si="9"/>
        <v>0</v>
      </c>
      <c r="BB33" s="86"/>
      <c r="BC33" s="86"/>
      <c r="BD33" s="86"/>
      <c r="BE33" s="86"/>
      <c r="BF33" s="86"/>
      <c r="BG33" s="86"/>
      <c r="BH33" s="86"/>
      <c r="BI33" s="125">
        <f t="shared" si="0"/>
        <v>0</v>
      </c>
      <c r="BJ33" s="126"/>
      <c r="BK33" s="126"/>
      <c r="BL33" s="125">
        <f t="shared" si="10"/>
        <v>0</v>
      </c>
      <c r="BM33" s="126"/>
      <c r="BN33" s="126"/>
      <c r="BO33" s="125">
        <f t="shared" si="11"/>
        <v>0</v>
      </c>
      <c r="BP33" s="126"/>
      <c r="BQ33" s="125">
        <f t="shared" si="12"/>
        <v>0</v>
      </c>
      <c r="BR33" s="126"/>
      <c r="BS33" s="126"/>
      <c r="BT33" s="126"/>
      <c r="BU33" s="126"/>
      <c r="BV33" s="126"/>
      <c r="BW33" s="126"/>
      <c r="BX33" s="125">
        <f t="shared" si="13"/>
        <v>0</v>
      </c>
      <c r="BY33" s="126"/>
      <c r="BZ33" s="126"/>
      <c r="CA33" s="125">
        <f t="shared" si="14"/>
        <v>0</v>
      </c>
      <c r="CB33" s="126"/>
      <c r="CC33" s="86"/>
      <c r="CD33" s="86"/>
      <c r="CE33" s="86"/>
      <c r="CF33" s="125">
        <f t="shared" si="1"/>
        <v>0</v>
      </c>
      <c r="CG33" s="126"/>
      <c r="CH33" s="86"/>
      <c r="CI33" s="125">
        <f t="shared" si="15"/>
        <v>0</v>
      </c>
      <c r="CJ33" s="126"/>
      <c r="CK33" s="125">
        <f t="shared" si="16"/>
        <v>0</v>
      </c>
      <c r="CL33" s="126"/>
      <c r="CM33" s="125">
        <f t="shared" si="17"/>
        <v>0</v>
      </c>
      <c r="CN33" s="54"/>
      <c r="CO33" s="54"/>
      <c r="CP33" s="54"/>
      <c r="CQ33" s="53">
        <f t="shared" si="18"/>
        <v>0</v>
      </c>
    </row>
    <row r="34" spans="1:95" ht="15.75" customHeight="1" thickBot="1">
      <c r="A34" s="6" t="s">
        <v>19</v>
      </c>
      <c r="B34" s="53">
        <f t="shared" si="2"/>
        <v>15</v>
      </c>
      <c r="C34" s="53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75">
        <f t="shared" si="3"/>
        <v>0</v>
      </c>
      <c r="AA34" s="65"/>
      <c r="AB34" s="73"/>
      <c r="AC34" s="125">
        <f t="shared" si="4"/>
        <v>0</v>
      </c>
      <c r="AD34" s="126"/>
      <c r="AE34" s="126"/>
      <c r="AF34" s="126"/>
      <c r="AG34" s="126"/>
      <c r="AH34" s="125">
        <f t="shared" si="5"/>
        <v>0</v>
      </c>
      <c r="AI34" s="126"/>
      <c r="AJ34" s="126"/>
      <c r="AK34" s="126"/>
      <c r="AL34" s="126">
        <v>5</v>
      </c>
      <c r="AM34" s="125">
        <f t="shared" si="6"/>
        <v>5</v>
      </c>
      <c r="AN34" s="126"/>
      <c r="AO34" s="126"/>
      <c r="AP34" s="174" t="s">
        <v>389</v>
      </c>
      <c r="AQ34" s="86"/>
      <c r="AR34" s="125">
        <f t="shared" si="7"/>
        <v>0</v>
      </c>
      <c r="AS34" s="126"/>
      <c r="AT34" s="126"/>
      <c r="AU34" s="80"/>
      <c r="AV34" s="125">
        <f t="shared" si="8"/>
        <v>0</v>
      </c>
      <c r="AW34" s="86"/>
      <c r="AX34" s="86"/>
      <c r="AY34" s="86"/>
      <c r="AZ34" s="86"/>
      <c r="BA34" s="125">
        <f t="shared" si="9"/>
        <v>0</v>
      </c>
      <c r="BB34" s="86"/>
      <c r="BC34" s="86"/>
      <c r="BD34" s="86"/>
      <c r="BE34" s="86"/>
      <c r="BF34" s="86"/>
      <c r="BG34" s="86"/>
      <c r="BH34" s="86"/>
      <c r="BI34" s="125">
        <f t="shared" si="0"/>
        <v>0</v>
      </c>
      <c r="BJ34" s="126"/>
      <c r="BK34" s="126"/>
      <c r="BL34" s="125">
        <f t="shared" si="10"/>
        <v>0</v>
      </c>
      <c r="BM34" s="126"/>
      <c r="BN34" s="126"/>
      <c r="BO34" s="125">
        <f t="shared" si="11"/>
        <v>0</v>
      </c>
      <c r="BP34" s="126"/>
      <c r="BQ34" s="125">
        <f t="shared" si="12"/>
        <v>0</v>
      </c>
      <c r="BR34" s="126"/>
      <c r="BS34" s="126"/>
      <c r="BT34" s="126"/>
      <c r="BU34" s="126"/>
      <c r="BV34" s="126"/>
      <c r="BW34" s="126"/>
      <c r="BX34" s="125">
        <f t="shared" si="13"/>
        <v>0</v>
      </c>
      <c r="BY34" s="126"/>
      <c r="BZ34" s="126"/>
      <c r="CA34" s="125">
        <f t="shared" si="14"/>
        <v>0</v>
      </c>
      <c r="CB34" s="126"/>
      <c r="CC34" s="86"/>
      <c r="CD34" s="86"/>
      <c r="CE34" s="86"/>
      <c r="CF34" s="125">
        <f t="shared" si="1"/>
        <v>0</v>
      </c>
      <c r="CG34" s="126"/>
      <c r="CH34" s="86"/>
      <c r="CI34" s="125">
        <f t="shared" si="15"/>
        <v>0</v>
      </c>
      <c r="CJ34" s="126"/>
      <c r="CK34" s="125">
        <f t="shared" si="16"/>
        <v>0</v>
      </c>
      <c r="CL34" s="126"/>
      <c r="CM34" s="125">
        <f t="shared" si="17"/>
        <v>0</v>
      </c>
      <c r="CN34" s="54"/>
      <c r="CO34" s="54">
        <v>10</v>
      </c>
      <c r="CP34" s="54"/>
      <c r="CQ34" s="53">
        <f t="shared" si="18"/>
        <v>10</v>
      </c>
    </row>
    <row r="35" spans="1:95" ht="15.75" customHeight="1" thickBot="1">
      <c r="A35" s="6" t="s">
        <v>20</v>
      </c>
      <c r="B35" s="53">
        <f t="shared" si="2"/>
        <v>0</v>
      </c>
      <c r="C35" s="53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75">
        <f t="shared" si="3"/>
        <v>0</v>
      </c>
      <c r="AA35" s="65"/>
      <c r="AB35" s="73"/>
      <c r="AC35" s="125">
        <f t="shared" si="4"/>
        <v>0</v>
      </c>
      <c r="AD35" s="126"/>
      <c r="AE35" s="126"/>
      <c r="AF35" s="126"/>
      <c r="AG35" s="126"/>
      <c r="AH35" s="125">
        <f t="shared" si="5"/>
        <v>0</v>
      </c>
      <c r="AI35" s="126"/>
      <c r="AJ35" s="126"/>
      <c r="AK35" s="126"/>
      <c r="AL35" s="126"/>
      <c r="AM35" s="125">
        <f t="shared" si="6"/>
        <v>0</v>
      </c>
      <c r="AN35" s="126"/>
      <c r="AO35" s="126"/>
      <c r="AP35" s="126"/>
      <c r="AQ35" s="86"/>
      <c r="AR35" s="125">
        <f t="shared" si="7"/>
        <v>0</v>
      </c>
      <c r="AS35" s="126"/>
      <c r="AT35" s="126"/>
      <c r="AU35" s="80"/>
      <c r="AV35" s="125">
        <f t="shared" si="8"/>
        <v>0</v>
      </c>
      <c r="AW35" s="86"/>
      <c r="AX35" s="86"/>
      <c r="AY35" s="86"/>
      <c r="AZ35" s="86"/>
      <c r="BA35" s="125">
        <f t="shared" si="9"/>
        <v>0</v>
      </c>
      <c r="BB35" s="86"/>
      <c r="BC35" s="86"/>
      <c r="BD35" s="86"/>
      <c r="BE35" s="86"/>
      <c r="BF35" s="86"/>
      <c r="BG35" s="86"/>
      <c r="BH35" s="86"/>
      <c r="BI35" s="125">
        <f t="shared" si="0"/>
        <v>0</v>
      </c>
      <c r="BJ35" s="126"/>
      <c r="BK35" s="126"/>
      <c r="BL35" s="125">
        <f t="shared" si="10"/>
        <v>0</v>
      </c>
      <c r="BM35" s="126"/>
      <c r="BN35" s="126"/>
      <c r="BO35" s="125">
        <f t="shared" si="11"/>
        <v>0</v>
      </c>
      <c r="BP35" s="126"/>
      <c r="BQ35" s="125">
        <f t="shared" si="12"/>
        <v>0</v>
      </c>
      <c r="BR35" s="126"/>
      <c r="BS35" s="126"/>
      <c r="BT35" s="126"/>
      <c r="BU35" s="126"/>
      <c r="BV35" s="126"/>
      <c r="BW35" s="126"/>
      <c r="BX35" s="125">
        <f t="shared" si="13"/>
        <v>0</v>
      </c>
      <c r="BY35" s="126"/>
      <c r="BZ35" s="126"/>
      <c r="CA35" s="125">
        <f t="shared" si="14"/>
        <v>0</v>
      </c>
      <c r="CB35" s="126"/>
      <c r="CC35" s="86"/>
      <c r="CD35" s="86"/>
      <c r="CE35" s="86"/>
      <c r="CF35" s="125">
        <f t="shared" si="1"/>
        <v>0</v>
      </c>
      <c r="CG35" s="126"/>
      <c r="CH35" s="86"/>
      <c r="CI35" s="125">
        <f t="shared" si="15"/>
        <v>0</v>
      </c>
      <c r="CJ35" s="126"/>
      <c r="CK35" s="125">
        <f t="shared" si="16"/>
        <v>0</v>
      </c>
      <c r="CL35" s="126"/>
      <c r="CM35" s="125">
        <f t="shared" si="17"/>
        <v>0</v>
      </c>
      <c r="CN35" s="54"/>
      <c r="CO35" s="54"/>
      <c r="CP35" s="54"/>
      <c r="CQ35" s="53">
        <f t="shared" si="18"/>
        <v>0</v>
      </c>
    </row>
    <row r="36" spans="1:95" ht="15.75" customHeight="1" thickBot="1">
      <c r="A36" s="6" t="s">
        <v>21</v>
      </c>
      <c r="B36" s="53">
        <f t="shared" si="2"/>
        <v>9</v>
      </c>
      <c r="C36" s="53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75">
        <f t="shared" si="3"/>
        <v>0</v>
      </c>
      <c r="AA36" s="65"/>
      <c r="AB36" s="73"/>
      <c r="AC36" s="125">
        <f t="shared" si="4"/>
        <v>0</v>
      </c>
      <c r="AD36" s="126"/>
      <c r="AE36" s="126"/>
      <c r="AF36" s="126"/>
      <c r="AG36" s="126"/>
      <c r="AH36" s="125">
        <f t="shared" si="5"/>
        <v>0</v>
      </c>
      <c r="AI36" s="126"/>
      <c r="AJ36" s="126"/>
      <c r="AK36" s="126"/>
      <c r="AL36" s="126"/>
      <c r="AM36" s="125">
        <f t="shared" si="6"/>
        <v>0</v>
      </c>
      <c r="AN36" s="126"/>
      <c r="AO36" s="126"/>
      <c r="AP36" s="174" t="s">
        <v>100</v>
      </c>
      <c r="AQ36" s="86"/>
      <c r="AR36" s="125">
        <f t="shared" si="7"/>
        <v>0</v>
      </c>
      <c r="AS36" s="126"/>
      <c r="AT36" s="126"/>
      <c r="AU36" s="80"/>
      <c r="AV36" s="125">
        <f t="shared" si="8"/>
        <v>0</v>
      </c>
      <c r="AW36" s="86"/>
      <c r="AX36" s="86"/>
      <c r="AY36" s="86"/>
      <c r="AZ36" s="86"/>
      <c r="BA36" s="125">
        <f t="shared" si="9"/>
        <v>0</v>
      </c>
      <c r="BB36" s="86"/>
      <c r="BC36" s="86"/>
      <c r="BD36" s="86"/>
      <c r="BE36" s="86">
        <v>1</v>
      </c>
      <c r="BF36" s="86">
        <v>1</v>
      </c>
      <c r="BG36" s="86"/>
      <c r="BH36" s="86"/>
      <c r="BI36" s="125">
        <f t="shared" si="0"/>
        <v>2</v>
      </c>
      <c r="BJ36" s="126"/>
      <c r="BK36" s="126"/>
      <c r="BL36" s="125">
        <f t="shared" si="10"/>
        <v>0</v>
      </c>
      <c r="BM36" s="126"/>
      <c r="BN36" s="126">
        <v>1</v>
      </c>
      <c r="BO36" s="125">
        <f t="shared" si="11"/>
        <v>1</v>
      </c>
      <c r="BP36" s="126"/>
      <c r="BQ36" s="125">
        <f t="shared" si="12"/>
        <v>0</v>
      </c>
      <c r="BR36" s="126"/>
      <c r="BS36" s="126"/>
      <c r="BT36" s="126"/>
      <c r="BU36" s="126"/>
      <c r="BV36" s="126">
        <v>3</v>
      </c>
      <c r="BW36" s="126"/>
      <c r="BX36" s="125">
        <f t="shared" si="13"/>
        <v>3</v>
      </c>
      <c r="BY36" s="126"/>
      <c r="BZ36" s="126"/>
      <c r="CA36" s="125">
        <f t="shared" si="14"/>
        <v>0</v>
      </c>
      <c r="CB36" s="126">
        <v>1</v>
      </c>
      <c r="CC36" s="86"/>
      <c r="CD36" s="86"/>
      <c r="CE36" s="86"/>
      <c r="CF36" s="125">
        <f t="shared" si="1"/>
        <v>1</v>
      </c>
      <c r="CG36" s="126">
        <v>1</v>
      </c>
      <c r="CH36" s="86"/>
      <c r="CI36" s="125">
        <f t="shared" si="15"/>
        <v>1</v>
      </c>
      <c r="CJ36" s="126"/>
      <c r="CK36" s="125">
        <f t="shared" si="16"/>
        <v>0</v>
      </c>
      <c r="CL36" s="126"/>
      <c r="CM36" s="125">
        <f t="shared" si="17"/>
        <v>0</v>
      </c>
      <c r="CN36" s="54">
        <v>1</v>
      </c>
      <c r="CO36" s="54"/>
      <c r="CP36" s="54"/>
      <c r="CQ36" s="53">
        <f t="shared" si="18"/>
        <v>1</v>
      </c>
    </row>
    <row r="37" spans="1:95" ht="15.75" customHeight="1" thickBot="1">
      <c r="A37" s="6" t="s">
        <v>22</v>
      </c>
      <c r="B37" s="53">
        <f t="shared" si="2"/>
        <v>0</v>
      </c>
      <c r="C37" s="53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75">
        <f t="shared" si="3"/>
        <v>0</v>
      </c>
      <c r="AA37" s="65"/>
      <c r="AB37" s="73"/>
      <c r="AC37" s="125">
        <f t="shared" si="4"/>
        <v>0</v>
      </c>
      <c r="AD37" s="126"/>
      <c r="AE37" s="126"/>
      <c r="AF37" s="126"/>
      <c r="AG37" s="126"/>
      <c r="AH37" s="125">
        <f t="shared" si="5"/>
        <v>0</v>
      </c>
      <c r="AI37" s="126"/>
      <c r="AJ37" s="126"/>
      <c r="AK37" s="126"/>
      <c r="AL37" s="126"/>
      <c r="AM37" s="125">
        <f t="shared" si="6"/>
        <v>0</v>
      </c>
      <c r="AN37" s="126"/>
      <c r="AO37" s="126"/>
      <c r="AP37" s="126"/>
      <c r="AQ37" s="86"/>
      <c r="AR37" s="125">
        <f t="shared" si="7"/>
        <v>0</v>
      </c>
      <c r="AS37" s="126"/>
      <c r="AT37" s="126"/>
      <c r="AU37" s="80"/>
      <c r="AV37" s="125">
        <f t="shared" si="8"/>
        <v>0</v>
      </c>
      <c r="AW37" s="86"/>
      <c r="AX37" s="86"/>
      <c r="AY37" s="86"/>
      <c r="AZ37" s="86"/>
      <c r="BA37" s="125">
        <f t="shared" si="9"/>
        <v>0</v>
      </c>
      <c r="BB37" s="86"/>
      <c r="BC37" s="86"/>
      <c r="BD37" s="86"/>
      <c r="BE37" s="86"/>
      <c r="BF37" s="86"/>
      <c r="BG37" s="86"/>
      <c r="BH37" s="86"/>
      <c r="BI37" s="125">
        <f t="shared" si="0"/>
        <v>0</v>
      </c>
      <c r="BJ37" s="126"/>
      <c r="BK37" s="126"/>
      <c r="BL37" s="125">
        <f t="shared" si="10"/>
        <v>0</v>
      </c>
      <c r="BM37" s="126"/>
      <c r="BN37" s="126"/>
      <c r="BO37" s="125">
        <f t="shared" si="11"/>
        <v>0</v>
      </c>
      <c r="BP37" s="126"/>
      <c r="BQ37" s="125">
        <f t="shared" si="12"/>
        <v>0</v>
      </c>
      <c r="BR37" s="126"/>
      <c r="BS37" s="126"/>
      <c r="BT37" s="126"/>
      <c r="BU37" s="126"/>
      <c r="BV37" s="126"/>
      <c r="BW37" s="126"/>
      <c r="BX37" s="125">
        <f t="shared" si="13"/>
        <v>0</v>
      </c>
      <c r="BY37" s="126"/>
      <c r="BZ37" s="126"/>
      <c r="CA37" s="125">
        <f t="shared" si="14"/>
        <v>0</v>
      </c>
      <c r="CB37" s="126"/>
      <c r="CC37" s="86"/>
      <c r="CD37" s="86"/>
      <c r="CE37" s="86"/>
      <c r="CF37" s="125">
        <f t="shared" si="1"/>
        <v>0</v>
      </c>
      <c r="CG37" s="126"/>
      <c r="CH37" s="86"/>
      <c r="CI37" s="125">
        <f t="shared" si="15"/>
        <v>0</v>
      </c>
      <c r="CJ37" s="126"/>
      <c r="CK37" s="125">
        <f t="shared" si="16"/>
        <v>0</v>
      </c>
      <c r="CL37" s="126"/>
      <c r="CM37" s="125">
        <f t="shared" si="17"/>
        <v>0</v>
      </c>
      <c r="CN37" s="54"/>
      <c r="CO37" s="54"/>
      <c r="CP37" s="54"/>
      <c r="CQ37" s="53">
        <f t="shared" si="18"/>
        <v>0</v>
      </c>
    </row>
    <row r="38" spans="1:95" ht="15.75" customHeight="1" thickBot="1">
      <c r="A38" s="7" t="s">
        <v>37</v>
      </c>
      <c r="B38" s="53">
        <f t="shared" si="2"/>
        <v>2</v>
      </c>
      <c r="C38" s="53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75">
        <f t="shared" si="3"/>
        <v>0</v>
      </c>
      <c r="AA38" s="65"/>
      <c r="AB38" s="73"/>
      <c r="AC38" s="125">
        <f t="shared" si="4"/>
        <v>0</v>
      </c>
      <c r="AD38" s="126"/>
      <c r="AE38" s="126"/>
      <c r="AF38" s="126"/>
      <c r="AG38" s="126"/>
      <c r="AH38" s="125">
        <f t="shared" si="5"/>
        <v>0</v>
      </c>
      <c r="AI38" s="126"/>
      <c r="AJ38" s="126"/>
      <c r="AK38" s="126"/>
      <c r="AL38" s="126"/>
      <c r="AM38" s="125">
        <f t="shared" si="6"/>
        <v>0</v>
      </c>
      <c r="AN38" s="126"/>
      <c r="AO38" s="126"/>
      <c r="AP38" s="126"/>
      <c r="AQ38" s="86"/>
      <c r="AR38" s="125">
        <f t="shared" si="7"/>
        <v>0</v>
      </c>
      <c r="AS38" s="126"/>
      <c r="AT38" s="126"/>
      <c r="AU38" s="80"/>
      <c r="AV38" s="125">
        <f t="shared" si="8"/>
        <v>0</v>
      </c>
      <c r="AW38" s="86"/>
      <c r="AX38" s="86"/>
      <c r="AY38" s="86"/>
      <c r="AZ38" s="86"/>
      <c r="BA38" s="125">
        <f t="shared" si="9"/>
        <v>0</v>
      </c>
      <c r="BB38" s="86"/>
      <c r="BC38" s="86"/>
      <c r="BD38" s="86"/>
      <c r="BE38" s="86"/>
      <c r="BF38" s="86"/>
      <c r="BG38" s="86"/>
      <c r="BH38" s="86"/>
      <c r="BI38" s="125">
        <f t="shared" si="0"/>
        <v>0</v>
      </c>
      <c r="BJ38" s="126">
        <v>2</v>
      </c>
      <c r="BK38" s="126"/>
      <c r="BL38" s="125">
        <f t="shared" si="10"/>
        <v>2</v>
      </c>
      <c r="BM38" s="126"/>
      <c r="BN38" s="126"/>
      <c r="BO38" s="125">
        <f t="shared" si="11"/>
        <v>0</v>
      </c>
      <c r="BP38" s="126"/>
      <c r="BQ38" s="125">
        <f t="shared" si="12"/>
        <v>0</v>
      </c>
      <c r="BR38" s="126"/>
      <c r="BS38" s="126"/>
      <c r="BT38" s="126"/>
      <c r="BU38" s="126"/>
      <c r="BV38" s="126"/>
      <c r="BW38" s="126"/>
      <c r="BX38" s="125">
        <f t="shared" si="13"/>
        <v>0</v>
      </c>
      <c r="BY38" s="126"/>
      <c r="BZ38" s="126"/>
      <c r="CA38" s="125">
        <f t="shared" si="14"/>
        <v>0</v>
      </c>
      <c r="CB38" s="126"/>
      <c r="CC38" s="86"/>
      <c r="CD38" s="86"/>
      <c r="CE38" s="86"/>
      <c r="CF38" s="125">
        <f t="shared" si="1"/>
        <v>0</v>
      </c>
      <c r="CG38" s="126"/>
      <c r="CH38" s="86"/>
      <c r="CI38" s="125">
        <f t="shared" si="15"/>
        <v>0</v>
      </c>
      <c r="CJ38" s="126"/>
      <c r="CK38" s="125">
        <f t="shared" si="16"/>
        <v>0</v>
      </c>
      <c r="CL38" s="126"/>
      <c r="CM38" s="125">
        <f t="shared" si="17"/>
        <v>0</v>
      </c>
      <c r="CN38" s="54"/>
      <c r="CO38" s="54"/>
      <c r="CP38" s="54"/>
      <c r="CQ38" s="53">
        <f t="shared" si="18"/>
        <v>0</v>
      </c>
    </row>
    <row r="39" spans="1:95" ht="15.75" customHeight="1" thickBot="1">
      <c r="A39" s="6" t="s">
        <v>23</v>
      </c>
      <c r="B39" s="53">
        <f t="shared" si="2"/>
        <v>0</v>
      </c>
      <c r="C39" s="53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75">
        <f>SUM(D39:Y39)</f>
        <v>0</v>
      </c>
      <c r="AA39" s="65"/>
      <c r="AB39" s="73"/>
      <c r="AC39" s="125">
        <f t="shared" si="4"/>
        <v>0</v>
      </c>
      <c r="AD39" s="126"/>
      <c r="AE39" s="126"/>
      <c r="AF39" s="126"/>
      <c r="AG39" s="126"/>
      <c r="AH39" s="125">
        <f t="shared" si="5"/>
        <v>0</v>
      </c>
      <c r="AI39" s="126"/>
      <c r="AJ39" s="126"/>
      <c r="AK39" s="126"/>
      <c r="AL39" s="126"/>
      <c r="AM39" s="125">
        <f t="shared" si="6"/>
        <v>0</v>
      </c>
      <c r="AN39" s="126"/>
      <c r="AO39" s="126"/>
      <c r="AP39" s="126"/>
      <c r="AQ39" s="86"/>
      <c r="AR39" s="125">
        <f t="shared" si="7"/>
        <v>0</v>
      </c>
      <c r="AS39" s="126"/>
      <c r="AT39" s="126"/>
      <c r="AU39" s="80"/>
      <c r="AV39" s="125">
        <f t="shared" si="8"/>
        <v>0</v>
      </c>
      <c r="AW39" s="86"/>
      <c r="AX39" s="86"/>
      <c r="AY39" s="86"/>
      <c r="AZ39" s="86"/>
      <c r="BA39" s="125">
        <f t="shared" si="9"/>
        <v>0</v>
      </c>
      <c r="BB39" s="86"/>
      <c r="BC39" s="86"/>
      <c r="BD39" s="86"/>
      <c r="BE39" s="86"/>
      <c r="BF39" s="86"/>
      <c r="BG39" s="86"/>
      <c r="BH39" s="86"/>
      <c r="BI39" s="125">
        <f t="shared" si="0"/>
        <v>0</v>
      </c>
      <c r="BJ39" s="126"/>
      <c r="BK39" s="126"/>
      <c r="BL39" s="125">
        <f t="shared" si="10"/>
        <v>0</v>
      </c>
      <c r="BM39" s="126"/>
      <c r="BN39" s="126"/>
      <c r="BO39" s="125">
        <f t="shared" si="11"/>
        <v>0</v>
      </c>
      <c r="BP39" s="126"/>
      <c r="BQ39" s="125">
        <f t="shared" si="12"/>
        <v>0</v>
      </c>
      <c r="BR39" s="126"/>
      <c r="BS39" s="126"/>
      <c r="BT39" s="126"/>
      <c r="BU39" s="126"/>
      <c r="BV39" s="126"/>
      <c r="BW39" s="126"/>
      <c r="BX39" s="125">
        <f t="shared" si="13"/>
        <v>0</v>
      </c>
      <c r="BY39" s="126"/>
      <c r="BZ39" s="126"/>
      <c r="CA39" s="125">
        <f t="shared" si="14"/>
        <v>0</v>
      </c>
      <c r="CB39" s="126"/>
      <c r="CC39" s="86"/>
      <c r="CD39" s="86"/>
      <c r="CE39" s="86"/>
      <c r="CF39" s="125">
        <f t="shared" si="1"/>
        <v>0</v>
      </c>
      <c r="CG39" s="126"/>
      <c r="CH39" s="86"/>
      <c r="CI39" s="125">
        <f t="shared" si="15"/>
        <v>0</v>
      </c>
      <c r="CJ39" s="126"/>
      <c r="CK39" s="125">
        <f t="shared" si="16"/>
        <v>0</v>
      </c>
      <c r="CL39" s="126"/>
      <c r="CM39" s="125">
        <f t="shared" si="17"/>
        <v>0</v>
      </c>
      <c r="CN39" s="54"/>
      <c r="CO39" s="54"/>
      <c r="CP39" s="54"/>
      <c r="CQ39" s="53">
        <f t="shared" si="18"/>
        <v>0</v>
      </c>
    </row>
    <row r="40" spans="1:95" ht="15.75" customHeight="1" thickBot="1">
      <c r="A40" s="6" t="s">
        <v>118</v>
      </c>
      <c r="B40" s="53">
        <f t="shared" si="2"/>
        <v>0</v>
      </c>
      <c r="C40" s="53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75">
        <f t="shared" si="3"/>
        <v>0</v>
      </c>
      <c r="AA40" s="65"/>
      <c r="AB40" s="73"/>
      <c r="AC40" s="125">
        <f t="shared" si="4"/>
        <v>0</v>
      </c>
      <c r="AD40" s="126"/>
      <c r="AE40" s="126"/>
      <c r="AF40" s="126"/>
      <c r="AG40" s="126"/>
      <c r="AH40" s="125">
        <f t="shared" si="5"/>
        <v>0</v>
      </c>
      <c r="AI40" s="126"/>
      <c r="AJ40" s="126"/>
      <c r="AK40" s="126"/>
      <c r="AL40" s="126"/>
      <c r="AM40" s="125">
        <f t="shared" si="6"/>
        <v>0</v>
      </c>
      <c r="AN40" s="126"/>
      <c r="AO40" s="126"/>
      <c r="AP40" s="126"/>
      <c r="AQ40" s="86"/>
      <c r="AR40" s="125">
        <f t="shared" si="7"/>
        <v>0</v>
      </c>
      <c r="AS40" s="126"/>
      <c r="AT40" s="126"/>
      <c r="AU40" s="80"/>
      <c r="AV40" s="125">
        <f t="shared" si="8"/>
        <v>0</v>
      </c>
      <c r="AW40" s="86"/>
      <c r="AX40" s="86"/>
      <c r="AY40" s="86"/>
      <c r="AZ40" s="86"/>
      <c r="BA40" s="125">
        <f t="shared" si="9"/>
        <v>0</v>
      </c>
      <c r="BB40" s="86"/>
      <c r="BC40" s="86"/>
      <c r="BD40" s="86"/>
      <c r="BE40" s="86"/>
      <c r="BF40" s="86"/>
      <c r="BG40" s="86"/>
      <c r="BH40" s="86"/>
      <c r="BI40" s="125">
        <f t="shared" si="0"/>
        <v>0</v>
      </c>
      <c r="BJ40" s="126"/>
      <c r="BK40" s="126"/>
      <c r="BL40" s="125">
        <f t="shared" si="10"/>
        <v>0</v>
      </c>
      <c r="BM40" s="126"/>
      <c r="BN40" s="126"/>
      <c r="BO40" s="125">
        <f t="shared" si="11"/>
        <v>0</v>
      </c>
      <c r="BP40" s="126"/>
      <c r="BQ40" s="125">
        <f t="shared" si="12"/>
        <v>0</v>
      </c>
      <c r="BR40" s="126"/>
      <c r="BS40" s="126"/>
      <c r="BT40" s="126"/>
      <c r="BU40" s="126"/>
      <c r="BV40" s="126"/>
      <c r="BW40" s="126"/>
      <c r="BX40" s="125">
        <f t="shared" si="13"/>
        <v>0</v>
      </c>
      <c r="BY40" s="126"/>
      <c r="BZ40" s="126"/>
      <c r="CA40" s="125">
        <f t="shared" si="14"/>
        <v>0</v>
      </c>
      <c r="CB40" s="126"/>
      <c r="CC40" s="86"/>
      <c r="CD40" s="86"/>
      <c r="CE40" s="86"/>
      <c r="CF40" s="125">
        <f t="shared" si="1"/>
        <v>0</v>
      </c>
      <c r="CG40" s="126"/>
      <c r="CH40" s="86"/>
      <c r="CI40" s="125">
        <f t="shared" si="15"/>
        <v>0</v>
      </c>
      <c r="CJ40" s="126"/>
      <c r="CK40" s="125">
        <f t="shared" si="16"/>
        <v>0</v>
      </c>
      <c r="CL40" s="126"/>
      <c r="CM40" s="125">
        <f t="shared" si="17"/>
        <v>0</v>
      </c>
      <c r="CN40" s="54"/>
      <c r="CO40" s="54"/>
      <c r="CP40" s="54"/>
      <c r="CQ40" s="53">
        <f t="shared" si="18"/>
        <v>0</v>
      </c>
    </row>
    <row r="41" spans="1:95" ht="15.75" customHeight="1" thickBot="1">
      <c r="A41" s="6" t="s">
        <v>96</v>
      </c>
      <c r="B41" s="53">
        <f t="shared" si="2"/>
        <v>0</v>
      </c>
      <c r="C41" s="53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75">
        <f t="shared" si="3"/>
        <v>0</v>
      </c>
      <c r="AA41" s="65"/>
      <c r="AB41" s="73"/>
      <c r="AC41" s="125">
        <f t="shared" si="4"/>
        <v>0</v>
      </c>
      <c r="AD41" s="126"/>
      <c r="AE41" s="126"/>
      <c r="AF41" s="126"/>
      <c r="AG41" s="126"/>
      <c r="AH41" s="125">
        <f t="shared" si="5"/>
        <v>0</v>
      </c>
      <c r="AI41" s="126"/>
      <c r="AJ41" s="126"/>
      <c r="AK41" s="126"/>
      <c r="AL41" s="126"/>
      <c r="AM41" s="125">
        <f t="shared" si="6"/>
        <v>0</v>
      </c>
      <c r="AN41" s="126"/>
      <c r="AO41" s="126"/>
      <c r="AP41" s="126"/>
      <c r="AQ41" s="86"/>
      <c r="AR41" s="125">
        <f t="shared" si="7"/>
        <v>0</v>
      </c>
      <c r="AS41" s="126"/>
      <c r="AT41" s="126"/>
      <c r="AU41" s="80"/>
      <c r="AV41" s="125">
        <f t="shared" si="8"/>
        <v>0</v>
      </c>
      <c r="AW41" s="86"/>
      <c r="AX41" s="86"/>
      <c r="AY41" s="86"/>
      <c r="AZ41" s="86"/>
      <c r="BA41" s="125">
        <f t="shared" si="9"/>
        <v>0</v>
      </c>
      <c r="BB41" s="86"/>
      <c r="BC41" s="86"/>
      <c r="BD41" s="86"/>
      <c r="BE41" s="86"/>
      <c r="BF41" s="86"/>
      <c r="BG41" s="86"/>
      <c r="BH41" s="86"/>
      <c r="BI41" s="125">
        <f t="shared" si="0"/>
        <v>0</v>
      </c>
      <c r="BJ41" s="126"/>
      <c r="BK41" s="126"/>
      <c r="BL41" s="125">
        <f t="shared" si="10"/>
        <v>0</v>
      </c>
      <c r="BM41" s="126"/>
      <c r="BN41" s="126"/>
      <c r="BO41" s="125">
        <f t="shared" si="11"/>
        <v>0</v>
      </c>
      <c r="BP41" s="126"/>
      <c r="BQ41" s="125">
        <f t="shared" si="12"/>
        <v>0</v>
      </c>
      <c r="BR41" s="126"/>
      <c r="BS41" s="126"/>
      <c r="BT41" s="126"/>
      <c r="BU41" s="126"/>
      <c r="BV41" s="126"/>
      <c r="BW41" s="126"/>
      <c r="BX41" s="125">
        <f t="shared" si="13"/>
        <v>0</v>
      </c>
      <c r="BY41" s="126"/>
      <c r="BZ41" s="126"/>
      <c r="CA41" s="125">
        <f t="shared" si="14"/>
        <v>0</v>
      </c>
      <c r="CB41" s="126"/>
      <c r="CC41" s="86"/>
      <c r="CD41" s="86"/>
      <c r="CE41" s="86"/>
      <c r="CF41" s="125">
        <f t="shared" si="1"/>
        <v>0</v>
      </c>
      <c r="CG41" s="126"/>
      <c r="CH41" s="86"/>
      <c r="CI41" s="125">
        <f t="shared" si="15"/>
        <v>0</v>
      </c>
      <c r="CJ41" s="126"/>
      <c r="CK41" s="125">
        <f t="shared" si="16"/>
        <v>0</v>
      </c>
      <c r="CL41" s="126"/>
      <c r="CM41" s="125">
        <f t="shared" si="17"/>
        <v>0</v>
      </c>
      <c r="CN41" s="54"/>
      <c r="CO41" s="54"/>
      <c r="CP41" s="54"/>
      <c r="CQ41" s="53">
        <f t="shared" si="18"/>
        <v>0</v>
      </c>
    </row>
    <row r="42" spans="1:95" ht="15.75" customHeight="1" thickBot="1">
      <c r="A42" s="6" t="s">
        <v>25</v>
      </c>
      <c r="B42" s="53">
        <f t="shared" si="2"/>
        <v>466</v>
      </c>
      <c r="C42" s="53"/>
      <c r="D42" s="80"/>
      <c r="E42" s="80">
        <v>7</v>
      </c>
      <c r="F42" s="80"/>
      <c r="G42" s="80"/>
      <c r="H42" s="80"/>
      <c r="I42" s="80"/>
      <c r="J42" s="80"/>
      <c r="K42" s="80"/>
      <c r="L42" s="80"/>
      <c r="M42" s="80">
        <v>25</v>
      </c>
      <c r="N42" s="80"/>
      <c r="O42" s="80"/>
      <c r="P42" s="80">
        <v>2</v>
      </c>
      <c r="Q42" s="80">
        <v>2</v>
      </c>
      <c r="R42" s="80"/>
      <c r="S42" s="80"/>
      <c r="T42" s="80"/>
      <c r="U42" s="80">
        <v>85</v>
      </c>
      <c r="V42" s="80"/>
      <c r="W42" s="80"/>
      <c r="X42" s="80"/>
      <c r="Y42" s="80">
        <v>10</v>
      </c>
      <c r="Z42" s="75">
        <f t="shared" si="3"/>
        <v>131</v>
      </c>
      <c r="AA42" s="65"/>
      <c r="AB42" s="73"/>
      <c r="AC42" s="125">
        <f t="shared" si="4"/>
        <v>0</v>
      </c>
      <c r="AD42" s="126"/>
      <c r="AE42" s="126">
        <v>10</v>
      </c>
      <c r="AF42" s="126"/>
      <c r="AG42" s="126"/>
      <c r="AH42" s="125">
        <f t="shared" si="5"/>
        <v>10</v>
      </c>
      <c r="AI42" s="126">
        <v>25</v>
      </c>
      <c r="AJ42" s="126"/>
      <c r="AK42" s="126">
        <v>5</v>
      </c>
      <c r="AL42" s="126">
        <v>2</v>
      </c>
      <c r="AM42" s="125">
        <f t="shared" si="6"/>
        <v>32</v>
      </c>
      <c r="AN42" s="126"/>
      <c r="AO42" s="126"/>
      <c r="AP42" s="126">
        <v>26</v>
      </c>
      <c r="AQ42" s="86"/>
      <c r="AR42" s="125">
        <f t="shared" si="7"/>
        <v>26</v>
      </c>
      <c r="AS42" s="126"/>
      <c r="AT42" s="126">
        <v>77</v>
      </c>
      <c r="AU42" s="80"/>
      <c r="AV42" s="125">
        <f t="shared" si="8"/>
        <v>77</v>
      </c>
      <c r="AW42" s="86"/>
      <c r="AX42" s="86">
        <v>50</v>
      </c>
      <c r="AY42" s="86"/>
      <c r="AZ42" s="86"/>
      <c r="BA42" s="125">
        <f t="shared" si="9"/>
        <v>50</v>
      </c>
      <c r="BB42" s="86"/>
      <c r="BC42" s="86"/>
      <c r="BD42" s="86"/>
      <c r="BE42" s="86"/>
      <c r="BF42" s="86"/>
      <c r="BG42" s="86">
        <v>8</v>
      </c>
      <c r="BH42" s="86">
        <v>18</v>
      </c>
      <c r="BI42" s="125">
        <f t="shared" si="0"/>
        <v>26</v>
      </c>
      <c r="BJ42" s="126"/>
      <c r="BK42" s="126"/>
      <c r="BL42" s="125">
        <f t="shared" si="10"/>
        <v>0</v>
      </c>
      <c r="BM42" s="126"/>
      <c r="BN42" s="126"/>
      <c r="BO42" s="125">
        <f t="shared" si="11"/>
        <v>0</v>
      </c>
      <c r="BP42" s="126"/>
      <c r="BQ42" s="125">
        <f t="shared" si="12"/>
        <v>0</v>
      </c>
      <c r="BR42" s="126"/>
      <c r="BS42" s="126"/>
      <c r="BT42" s="126"/>
      <c r="BU42" s="126"/>
      <c r="BV42" s="126"/>
      <c r="BW42" s="126"/>
      <c r="BX42" s="125">
        <f t="shared" si="13"/>
        <v>0</v>
      </c>
      <c r="BY42" s="126"/>
      <c r="BZ42" s="126"/>
      <c r="CA42" s="125">
        <f t="shared" si="14"/>
        <v>0</v>
      </c>
      <c r="CB42" s="126"/>
      <c r="CC42" s="86"/>
      <c r="CD42" s="86"/>
      <c r="CE42" s="86">
        <v>114</v>
      </c>
      <c r="CF42" s="125">
        <f t="shared" si="1"/>
        <v>114</v>
      </c>
      <c r="CG42" s="126"/>
      <c r="CH42" s="86"/>
      <c r="CI42" s="125">
        <f t="shared" si="15"/>
        <v>0</v>
      </c>
      <c r="CJ42" s="126"/>
      <c r="CK42" s="125">
        <f t="shared" si="16"/>
        <v>0</v>
      </c>
      <c r="CL42" s="126"/>
      <c r="CM42" s="125">
        <f t="shared" si="17"/>
        <v>0</v>
      </c>
      <c r="CN42" s="54"/>
      <c r="CO42" s="54"/>
      <c r="CP42" s="54"/>
      <c r="CQ42" s="53">
        <f t="shared" si="18"/>
        <v>0</v>
      </c>
    </row>
    <row r="43" spans="1:95" ht="15.75" customHeight="1" thickBot="1">
      <c r="A43" s="7" t="s">
        <v>24</v>
      </c>
      <c r="B43" s="53">
        <f t="shared" si="2"/>
        <v>0</v>
      </c>
      <c r="C43" s="53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75">
        <f t="shared" si="3"/>
        <v>0</v>
      </c>
      <c r="AA43" s="65"/>
      <c r="AB43" s="73"/>
      <c r="AC43" s="125">
        <f t="shared" si="4"/>
        <v>0</v>
      </c>
      <c r="AD43" s="126"/>
      <c r="AE43" s="126"/>
      <c r="AF43" s="126"/>
      <c r="AG43" s="126"/>
      <c r="AH43" s="125">
        <f t="shared" si="5"/>
        <v>0</v>
      </c>
      <c r="AI43" s="126"/>
      <c r="AJ43" s="126"/>
      <c r="AK43" s="126"/>
      <c r="AL43" s="126"/>
      <c r="AM43" s="125">
        <f t="shared" si="6"/>
        <v>0</v>
      </c>
      <c r="AN43" s="126"/>
      <c r="AO43" s="126"/>
      <c r="AP43" s="126"/>
      <c r="AQ43" s="86"/>
      <c r="AR43" s="125">
        <f t="shared" si="7"/>
        <v>0</v>
      </c>
      <c r="AS43" s="126"/>
      <c r="AT43" s="126"/>
      <c r="AU43" s="80"/>
      <c r="AV43" s="125">
        <f t="shared" si="8"/>
        <v>0</v>
      </c>
      <c r="AW43" s="86"/>
      <c r="AX43" s="86"/>
      <c r="AY43" s="86"/>
      <c r="AZ43" s="86"/>
      <c r="BA43" s="125">
        <f t="shared" si="9"/>
        <v>0</v>
      </c>
      <c r="BB43" s="86"/>
      <c r="BC43" s="86"/>
      <c r="BD43" s="86"/>
      <c r="BE43" s="86"/>
      <c r="BF43" s="86"/>
      <c r="BG43" s="86"/>
      <c r="BH43" s="86"/>
      <c r="BI43" s="125">
        <f t="shared" si="0"/>
        <v>0</v>
      </c>
      <c r="BJ43" s="126"/>
      <c r="BK43" s="126"/>
      <c r="BL43" s="125">
        <f t="shared" si="10"/>
        <v>0</v>
      </c>
      <c r="BM43" s="126"/>
      <c r="BN43" s="126"/>
      <c r="BO43" s="125">
        <f t="shared" si="11"/>
        <v>0</v>
      </c>
      <c r="BP43" s="126"/>
      <c r="BQ43" s="125">
        <f t="shared" si="12"/>
        <v>0</v>
      </c>
      <c r="BR43" s="126"/>
      <c r="BS43" s="126"/>
      <c r="BT43" s="126"/>
      <c r="BU43" s="126"/>
      <c r="BV43" s="126"/>
      <c r="BW43" s="126"/>
      <c r="BX43" s="125">
        <f t="shared" si="13"/>
        <v>0</v>
      </c>
      <c r="BY43" s="126"/>
      <c r="BZ43" s="126"/>
      <c r="CA43" s="125">
        <f t="shared" si="14"/>
        <v>0</v>
      </c>
      <c r="CB43" s="126"/>
      <c r="CC43" s="86"/>
      <c r="CD43" s="86"/>
      <c r="CE43" s="86"/>
      <c r="CF43" s="125">
        <f t="shared" si="1"/>
        <v>0</v>
      </c>
      <c r="CG43" s="126"/>
      <c r="CH43" s="86"/>
      <c r="CI43" s="125">
        <f t="shared" si="15"/>
        <v>0</v>
      </c>
      <c r="CJ43" s="126"/>
      <c r="CK43" s="125">
        <f t="shared" si="16"/>
        <v>0</v>
      </c>
      <c r="CL43" s="126"/>
      <c r="CM43" s="125">
        <f t="shared" si="17"/>
        <v>0</v>
      </c>
      <c r="CN43" s="54"/>
      <c r="CO43" s="54"/>
      <c r="CP43" s="54"/>
      <c r="CQ43" s="53">
        <f t="shared" si="18"/>
        <v>0</v>
      </c>
    </row>
    <row r="44" spans="1:95" ht="15.75" customHeight="1" thickBot="1">
      <c r="A44" s="7" t="s">
        <v>39</v>
      </c>
      <c r="B44" s="53">
        <f t="shared" si="2"/>
        <v>9</v>
      </c>
      <c r="C44" s="53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75">
        <f t="shared" si="3"/>
        <v>0</v>
      </c>
      <c r="AA44" s="65"/>
      <c r="AB44" s="73"/>
      <c r="AC44" s="125">
        <f t="shared" si="4"/>
        <v>0</v>
      </c>
      <c r="AD44" s="126"/>
      <c r="AE44" s="126"/>
      <c r="AF44" s="126"/>
      <c r="AG44" s="126"/>
      <c r="AH44" s="125">
        <f t="shared" si="5"/>
        <v>0</v>
      </c>
      <c r="AI44" s="126"/>
      <c r="AJ44" s="126"/>
      <c r="AK44" s="126"/>
      <c r="AL44" s="126"/>
      <c r="AM44" s="125">
        <f t="shared" si="6"/>
        <v>0</v>
      </c>
      <c r="AN44" s="126"/>
      <c r="AO44" s="126"/>
      <c r="AP44" s="126"/>
      <c r="AQ44" s="86"/>
      <c r="AR44" s="125">
        <f t="shared" si="7"/>
        <v>0</v>
      </c>
      <c r="AS44" s="126"/>
      <c r="AT44" s="126">
        <v>9</v>
      </c>
      <c r="AU44" s="80"/>
      <c r="AV44" s="125">
        <f t="shared" si="8"/>
        <v>9</v>
      </c>
      <c r="AW44" s="86"/>
      <c r="AX44" s="86"/>
      <c r="AY44" s="86"/>
      <c r="AZ44" s="86"/>
      <c r="BA44" s="125">
        <f t="shared" si="9"/>
        <v>0</v>
      </c>
      <c r="BB44" s="86"/>
      <c r="BC44" s="86"/>
      <c r="BD44" s="86"/>
      <c r="BE44" s="86"/>
      <c r="BF44" s="86"/>
      <c r="BG44" s="86"/>
      <c r="BH44" s="86"/>
      <c r="BI44" s="125">
        <f t="shared" si="0"/>
        <v>0</v>
      </c>
      <c r="BJ44" s="126"/>
      <c r="BK44" s="126"/>
      <c r="BL44" s="125">
        <f t="shared" si="10"/>
        <v>0</v>
      </c>
      <c r="BM44" s="126"/>
      <c r="BN44" s="126"/>
      <c r="BO44" s="125">
        <f t="shared" si="11"/>
        <v>0</v>
      </c>
      <c r="BP44" s="126"/>
      <c r="BQ44" s="125">
        <f t="shared" si="12"/>
        <v>0</v>
      </c>
      <c r="BR44" s="126"/>
      <c r="BS44" s="126"/>
      <c r="BT44" s="126"/>
      <c r="BU44" s="126"/>
      <c r="BV44" s="126"/>
      <c r="BW44" s="126"/>
      <c r="BX44" s="125">
        <f t="shared" si="13"/>
        <v>0</v>
      </c>
      <c r="BY44" s="126"/>
      <c r="BZ44" s="126"/>
      <c r="CA44" s="125">
        <f t="shared" si="14"/>
        <v>0</v>
      </c>
      <c r="CB44" s="126"/>
      <c r="CC44" s="86"/>
      <c r="CD44" s="86"/>
      <c r="CE44" s="86"/>
      <c r="CF44" s="125">
        <f t="shared" si="1"/>
        <v>0</v>
      </c>
      <c r="CG44" s="126"/>
      <c r="CH44" s="86"/>
      <c r="CI44" s="125">
        <f t="shared" si="15"/>
        <v>0</v>
      </c>
      <c r="CJ44" s="126"/>
      <c r="CK44" s="125">
        <f t="shared" si="16"/>
        <v>0</v>
      </c>
      <c r="CL44" s="126"/>
      <c r="CM44" s="125">
        <f t="shared" si="17"/>
        <v>0</v>
      </c>
      <c r="CN44" s="54"/>
      <c r="CO44" s="54"/>
      <c r="CP44" s="54"/>
      <c r="CQ44" s="53">
        <f t="shared" si="18"/>
        <v>0</v>
      </c>
    </row>
    <row r="45" spans="1:95" ht="15.75" customHeight="1" thickBot="1">
      <c r="A45" s="7" t="s">
        <v>27</v>
      </c>
      <c r="B45" s="53">
        <f t="shared" si="2"/>
        <v>0</v>
      </c>
      <c r="C45" s="53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75">
        <f t="shared" si="3"/>
        <v>0</v>
      </c>
      <c r="AA45" s="65"/>
      <c r="AB45" s="73"/>
      <c r="AC45" s="125">
        <f t="shared" si="4"/>
        <v>0</v>
      </c>
      <c r="AD45" s="126"/>
      <c r="AE45" s="126"/>
      <c r="AF45" s="126"/>
      <c r="AG45" s="126"/>
      <c r="AH45" s="125">
        <f t="shared" si="5"/>
        <v>0</v>
      </c>
      <c r="AI45" s="126"/>
      <c r="AJ45" s="126"/>
      <c r="AK45" s="126"/>
      <c r="AL45" s="126"/>
      <c r="AM45" s="125">
        <f t="shared" si="6"/>
        <v>0</v>
      </c>
      <c r="AN45" s="126"/>
      <c r="AO45" s="126"/>
      <c r="AP45" s="126"/>
      <c r="AQ45" s="86"/>
      <c r="AR45" s="125">
        <f t="shared" si="7"/>
        <v>0</v>
      </c>
      <c r="AS45" s="126"/>
      <c r="AT45" s="126"/>
      <c r="AU45" s="80"/>
      <c r="AV45" s="125">
        <f t="shared" si="8"/>
        <v>0</v>
      </c>
      <c r="AW45" s="86"/>
      <c r="AX45" s="86"/>
      <c r="AY45" s="86"/>
      <c r="AZ45" s="86"/>
      <c r="BA45" s="125">
        <f t="shared" si="9"/>
        <v>0</v>
      </c>
      <c r="BB45" s="86"/>
      <c r="BC45" s="86"/>
      <c r="BD45" s="86"/>
      <c r="BE45" s="86"/>
      <c r="BF45" s="86"/>
      <c r="BG45" s="86"/>
      <c r="BH45" s="86"/>
      <c r="BI45" s="125">
        <f t="shared" si="0"/>
        <v>0</v>
      </c>
      <c r="BJ45" s="126"/>
      <c r="BK45" s="126"/>
      <c r="BL45" s="125">
        <f t="shared" si="10"/>
        <v>0</v>
      </c>
      <c r="BM45" s="126"/>
      <c r="BN45" s="126"/>
      <c r="BO45" s="125">
        <f t="shared" si="11"/>
        <v>0</v>
      </c>
      <c r="BP45" s="126"/>
      <c r="BQ45" s="125">
        <f t="shared" si="12"/>
        <v>0</v>
      </c>
      <c r="BR45" s="126"/>
      <c r="BS45" s="126"/>
      <c r="BT45" s="126"/>
      <c r="BU45" s="126"/>
      <c r="BV45" s="126"/>
      <c r="BW45" s="126"/>
      <c r="BX45" s="125">
        <f t="shared" si="13"/>
        <v>0</v>
      </c>
      <c r="BY45" s="126"/>
      <c r="BZ45" s="126"/>
      <c r="CA45" s="125">
        <f t="shared" si="14"/>
        <v>0</v>
      </c>
      <c r="CB45" s="126"/>
      <c r="CC45" s="86"/>
      <c r="CD45" s="86"/>
      <c r="CE45" s="86"/>
      <c r="CF45" s="125">
        <f t="shared" si="1"/>
        <v>0</v>
      </c>
      <c r="CG45" s="126"/>
      <c r="CH45" s="86"/>
      <c r="CI45" s="125">
        <f t="shared" si="15"/>
        <v>0</v>
      </c>
      <c r="CJ45" s="126"/>
      <c r="CK45" s="125">
        <f t="shared" si="16"/>
        <v>0</v>
      </c>
      <c r="CL45" s="126"/>
      <c r="CM45" s="125">
        <f t="shared" si="17"/>
        <v>0</v>
      </c>
      <c r="CN45" s="54"/>
      <c r="CO45" s="54"/>
      <c r="CP45" s="54"/>
      <c r="CQ45" s="53">
        <f t="shared" si="18"/>
        <v>0</v>
      </c>
    </row>
    <row r="46" spans="1:95" ht="15.75" customHeight="1" thickBot="1">
      <c r="A46" s="6" t="s">
        <v>40</v>
      </c>
      <c r="B46" s="53">
        <f t="shared" si="2"/>
        <v>1</v>
      </c>
      <c r="C46" s="53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75">
        <f t="shared" si="3"/>
        <v>0</v>
      </c>
      <c r="AA46" s="65"/>
      <c r="AB46" s="73"/>
      <c r="AC46" s="125">
        <f t="shared" si="4"/>
        <v>0</v>
      </c>
      <c r="AD46" s="126"/>
      <c r="AE46" s="126"/>
      <c r="AF46" s="126"/>
      <c r="AG46" s="126"/>
      <c r="AH46" s="125">
        <f t="shared" si="5"/>
        <v>0</v>
      </c>
      <c r="AI46" s="126"/>
      <c r="AJ46" s="126"/>
      <c r="AK46" s="126"/>
      <c r="AL46" s="126"/>
      <c r="AM46" s="125">
        <f t="shared" si="6"/>
        <v>0</v>
      </c>
      <c r="AN46" s="126"/>
      <c r="AO46" s="126"/>
      <c r="AP46" s="126"/>
      <c r="AQ46" s="86"/>
      <c r="AR46" s="125">
        <f t="shared" si="7"/>
        <v>0</v>
      </c>
      <c r="AS46" s="126"/>
      <c r="AT46" s="126"/>
      <c r="AU46" s="80"/>
      <c r="AV46" s="125">
        <f t="shared" si="8"/>
        <v>0</v>
      </c>
      <c r="AW46" s="86"/>
      <c r="AX46" s="86"/>
      <c r="AY46" s="86"/>
      <c r="AZ46" s="86">
        <v>1</v>
      </c>
      <c r="BA46" s="125">
        <f t="shared" si="9"/>
        <v>1</v>
      </c>
      <c r="BB46" s="86"/>
      <c r="BC46" s="86"/>
      <c r="BD46" s="86"/>
      <c r="BE46" s="86"/>
      <c r="BF46" s="86"/>
      <c r="BG46" s="86"/>
      <c r="BH46" s="86"/>
      <c r="BI46" s="125">
        <f t="shared" si="0"/>
        <v>0</v>
      </c>
      <c r="BJ46" s="126"/>
      <c r="BK46" s="126"/>
      <c r="BL46" s="125">
        <f t="shared" si="10"/>
        <v>0</v>
      </c>
      <c r="BM46" s="126"/>
      <c r="BN46" s="126"/>
      <c r="BO46" s="125">
        <f t="shared" si="11"/>
        <v>0</v>
      </c>
      <c r="BP46" s="126"/>
      <c r="BQ46" s="125">
        <f t="shared" si="12"/>
        <v>0</v>
      </c>
      <c r="BR46" s="126"/>
      <c r="BS46" s="126"/>
      <c r="BT46" s="126"/>
      <c r="BU46" s="126"/>
      <c r="BV46" s="126"/>
      <c r="BW46" s="126"/>
      <c r="BX46" s="125">
        <f t="shared" si="13"/>
        <v>0</v>
      </c>
      <c r="BY46" s="126"/>
      <c r="BZ46" s="126"/>
      <c r="CA46" s="125">
        <f t="shared" si="14"/>
        <v>0</v>
      </c>
      <c r="CB46" s="126"/>
      <c r="CC46" s="86"/>
      <c r="CD46" s="86"/>
      <c r="CE46" s="86"/>
      <c r="CF46" s="125">
        <f t="shared" si="1"/>
        <v>0</v>
      </c>
      <c r="CG46" s="126"/>
      <c r="CH46" s="86"/>
      <c r="CI46" s="125">
        <f t="shared" si="15"/>
        <v>0</v>
      </c>
      <c r="CJ46" s="126"/>
      <c r="CK46" s="125">
        <f t="shared" si="16"/>
        <v>0</v>
      </c>
      <c r="CL46" s="126"/>
      <c r="CM46" s="125">
        <f t="shared" si="17"/>
        <v>0</v>
      </c>
      <c r="CN46" s="54"/>
      <c r="CO46" s="54"/>
      <c r="CP46" s="54"/>
      <c r="CQ46" s="53">
        <f t="shared" si="18"/>
        <v>0</v>
      </c>
    </row>
    <row r="47" spans="1:95" ht="15.75" customHeight="1" thickBot="1">
      <c r="A47" s="6" t="s">
        <v>26</v>
      </c>
      <c r="B47" s="53">
        <f t="shared" si="2"/>
        <v>5</v>
      </c>
      <c r="C47" s="53"/>
      <c r="D47" s="80"/>
      <c r="E47" s="80"/>
      <c r="F47" s="80"/>
      <c r="G47" s="80"/>
      <c r="H47" s="80"/>
      <c r="I47" s="80"/>
      <c r="J47" s="80"/>
      <c r="K47" s="80">
        <v>1</v>
      </c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75">
        <f t="shared" si="3"/>
        <v>1</v>
      </c>
      <c r="AA47" s="65"/>
      <c r="AB47" s="73">
        <v>1</v>
      </c>
      <c r="AC47" s="125">
        <f t="shared" si="4"/>
        <v>1</v>
      </c>
      <c r="AD47" s="126"/>
      <c r="AE47" s="126"/>
      <c r="AF47" s="126"/>
      <c r="AG47" s="126"/>
      <c r="AH47" s="125">
        <f t="shared" si="5"/>
        <v>0</v>
      </c>
      <c r="AI47" s="126"/>
      <c r="AJ47" s="126"/>
      <c r="AK47" s="126"/>
      <c r="AL47" s="126"/>
      <c r="AM47" s="125">
        <f t="shared" si="6"/>
        <v>0</v>
      </c>
      <c r="AN47" s="126"/>
      <c r="AO47" s="126"/>
      <c r="AP47" s="126"/>
      <c r="AQ47" s="86"/>
      <c r="AR47" s="125">
        <f t="shared" si="7"/>
        <v>0</v>
      </c>
      <c r="AS47" s="126"/>
      <c r="AT47" s="126"/>
      <c r="AU47" s="80"/>
      <c r="AV47" s="125">
        <f t="shared" si="8"/>
        <v>0</v>
      </c>
      <c r="AW47" s="86"/>
      <c r="AX47" s="86"/>
      <c r="AY47" s="86"/>
      <c r="AZ47" s="86"/>
      <c r="BA47" s="125">
        <f t="shared" si="9"/>
        <v>0</v>
      </c>
      <c r="BB47" s="86"/>
      <c r="BC47" s="86"/>
      <c r="BD47" s="86"/>
      <c r="BE47" s="86"/>
      <c r="BF47" s="86"/>
      <c r="BG47" s="86"/>
      <c r="BH47" s="86"/>
      <c r="BI47" s="125">
        <f t="shared" si="0"/>
        <v>0</v>
      </c>
      <c r="BJ47" s="126"/>
      <c r="BK47" s="126"/>
      <c r="BL47" s="125">
        <f t="shared" si="10"/>
        <v>0</v>
      </c>
      <c r="BM47" s="126"/>
      <c r="BN47" s="126"/>
      <c r="BO47" s="125">
        <f t="shared" si="11"/>
        <v>0</v>
      </c>
      <c r="BP47" s="126"/>
      <c r="BQ47" s="125">
        <f t="shared" si="12"/>
        <v>0</v>
      </c>
      <c r="BR47" s="126"/>
      <c r="BS47" s="126"/>
      <c r="BT47" s="126"/>
      <c r="BU47" s="126"/>
      <c r="BV47" s="126"/>
      <c r="BW47" s="126"/>
      <c r="BX47" s="125">
        <f t="shared" si="13"/>
        <v>0</v>
      </c>
      <c r="BY47" s="126"/>
      <c r="BZ47" s="126"/>
      <c r="CA47" s="125">
        <f t="shared" si="14"/>
        <v>0</v>
      </c>
      <c r="CB47" s="126">
        <v>2</v>
      </c>
      <c r="CC47" s="86"/>
      <c r="CD47" s="174" t="s">
        <v>100</v>
      </c>
      <c r="CE47" s="86"/>
      <c r="CF47" s="125">
        <f t="shared" si="1"/>
        <v>2</v>
      </c>
      <c r="CG47" s="126"/>
      <c r="CH47" s="86"/>
      <c r="CI47" s="125">
        <f t="shared" si="15"/>
        <v>0</v>
      </c>
      <c r="CJ47" s="126"/>
      <c r="CK47" s="125">
        <f t="shared" si="16"/>
        <v>0</v>
      </c>
      <c r="CL47" s="126">
        <v>1</v>
      </c>
      <c r="CM47" s="125">
        <f t="shared" si="17"/>
        <v>1</v>
      </c>
      <c r="CN47" s="54"/>
      <c r="CO47" s="54"/>
      <c r="CP47" s="54"/>
      <c r="CQ47" s="53">
        <f t="shared" si="18"/>
        <v>0</v>
      </c>
    </row>
    <row r="48" spans="1:95" ht="15.75" customHeight="1" thickBot="1">
      <c r="A48" s="6" t="s">
        <v>41</v>
      </c>
      <c r="B48" s="53">
        <f t="shared" si="2"/>
        <v>1</v>
      </c>
      <c r="C48" s="53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75">
        <f t="shared" si="3"/>
        <v>0</v>
      </c>
      <c r="AA48" s="65"/>
      <c r="AB48" s="73"/>
      <c r="AC48" s="125">
        <f t="shared" si="4"/>
        <v>0</v>
      </c>
      <c r="AD48" s="126"/>
      <c r="AE48" s="126"/>
      <c r="AF48" s="126"/>
      <c r="AG48" s="126"/>
      <c r="AH48" s="125">
        <f t="shared" si="5"/>
        <v>0</v>
      </c>
      <c r="AI48" s="126"/>
      <c r="AJ48" s="126"/>
      <c r="AK48" s="126"/>
      <c r="AL48" s="126"/>
      <c r="AM48" s="125">
        <f t="shared" si="6"/>
        <v>0</v>
      </c>
      <c r="AN48" s="126"/>
      <c r="AO48" s="126"/>
      <c r="AP48" s="126"/>
      <c r="AQ48" s="86"/>
      <c r="AR48" s="125">
        <f t="shared" si="7"/>
        <v>0</v>
      </c>
      <c r="AS48" s="126"/>
      <c r="AT48" s="126"/>
      <c r="AU48" s="80"/>
      <c r="AV48" s="125">
        <f t="shared" si="8"/>
        <v>0</v>
      </c>
      <c r="AW48" s="86"/>
      <c r="AX48" s="86"/>
      <c r="AY48" s="86"/>
      <c r="AZ48" s="86"/>
      <c r="BA48" s="125">
        <f t="shared" si="9"/>
        <v>0</v>
      </c>
      <c r="BB48" s="86"/>
      <c r="BC48" s="86"/>
      <c r="BD48" s="86"/>
      <c r="BE48" s="86"/>
      <c r="BF48" s="86"/>
      <c r="BG48" s="86">
        <v>1</v>
      </c>
      <c r="BH48" s="86"/>
      <c r="BI48" s="125">
        <f t="shared" si="0"/>
        <v>1</v>
      </c>
      <c r="BJ48" s="126"/>
      <c r="BK48" s="126"/>
      <c r="BL48" s="125">
        <f t="shared" si="10"/>
        <v>0</v>
      </c>
      <c r="BM48" s="126"/>
      <c r="BN48" s="126"/>
      <c r="BO48" s="125">
        <f t="shared" si="11"/>
        <v>0</v>
      </c>
      <c r="BP48" s="126"/>
      <c r="BQ48" s="125">
        <f t="shared" si="12"/>
        <v>0</v>
      </c>
      <c r="BR48" s="126"/>
      <c r="BS48" s="126"/>
      <c r="BT48" s="126"/>
      <c r="BU48" s="126"/>
      <c r="BV48" s="126"/>
      <c r="BW48" s="126"/>
      <c r="BX48" s="125">
        <f t="shared" si="13"/>
        <v>0</v>
      </c>
      <c r="BY48" s="126"/>
      <c r="BZ48" s="126"/>
      <c r="CA48" s="125">
        <f t="shared" si="14"/>
        <v>0</v>
      </c>
      <c r="CB48" s="126"/>
      <c r="CC48" s="86"/>
      <c r="CD48" s="86"/>
      <c r="CE48" s="86"/>
      <c r="CF48" s="125">
        <f t="shared" si="1"/>
        <v>0</v>
      </c>
      <c r="CG48" s="126"/>
      <c r="CH48" s="86"/>
      <c r="CI48" s="125">
        <f t="shared" si="15"/>
        <v>0</v>
      </c>
      <c r="CJ48" s="126"/>
      <c r="CK48" s="125">
        <f t="shared" si="16"/>
        <v>0</v>
      </c>
      <c r="CL48" s="126"/>
      <c r="CM48" s="125">
        <f t="shared" si="17"/>
        <v>0</v>
      </c>
      <c r="CN48" s="54"/>
      <c r="CO48" s="54"/>
      <c r="CP48" s="54"/>
      <c r="CQ48" s="53">
        <f t="shared" si="18"/>
        <v>0</v>
      </c>
    </row>
    <row r="49" spans="1:95" ht="15.75" customHeight="1" thickBot="1">
      <c r="A49" s="6" t="s">
        <v>114</v>
      </c>
      <c r="B49" s="53">
        <f t="shared" si="2"/>
        <v>0</v>
      </c>
      <c r="C49" s="53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75">
        <f t="shared" si="3"/>
        <v>0</v>
      </c>
      <c r="AA49" s="65"/>
      <c r="AB49" s="73"/>
      <c r="AC49" s="125">
        <f t="shared" si="4"/>
        <v>0</v>
      </c>
      <c r="AD49" s="126"/>
      <c r="AE49" s="126"/>
      <c r="AF49" s="126"/>
      <c r="AG49" s="126"/>
      <c r="AH49" s="125">
        <f t="shared" si="5"/>
        <v>0</v>
      </c>
      <c r="AI49" s="126"/>
      <c r="AJ49" s="126"/>
      <c r="AK49" s="126"/>
      <c r="AL49" s="126"/>
      <c r="AM49" s="125">
        <f t="shared" si="6"/>
        <v>0</v>
      </c>
      <c r="AN49" s="126"/>
      <c r="AO49" s="126"/>
      <c r="AP49" s="126"/>
      <c r="AQ49" s="86"/>
      <c r="AR49" s="125">
        <f t="shared" si="7"/>
        <v>0</v>
      </c>
      <c r="AS49" s="126"/>
      <c r="AT49" s="126"/>
      <c r="AU49" s="80"/>
      <c r="AV49" s="125">
        <f t="shared" si="8"/>
        <v>0</v>
      </c>
      <c r="AW49" s="86"/>
      <c r="AX49" s="86"/>
      <c r="AY49" s="86"/>
      <c r="AZ49" s="86"/>
      <c r="BA49" s="125">
        <f t="shared" si="9"/>
        <v>0</v>
      </c>
      <c r="BB49" s="86"/>
      <c r="BC49" s="86"/>
      <c r="BD49" s="86"/>
      <c r="BE49" s="86"/>
      <c r="BF49" s="86"/>
      <c r="BG49" s="86"/>
      <c r="BH49" s="86"/>
      <c r="BI49" s="125">
        <f t="shared" si="0"/>
        <v>0</v>
      </c>
      <c r="BJ49" s="126"/>
      <c r="BK49" s="126"/>
      <c r="BL49" s="125">
        <f t="shared" si="10"/>
        <v>0</v>
      </c>
      <c r="BM49" s="126"/>
      <c r="BN49" s="126"/>
      <c r="BO49" s="125">
        <f t="shared" si="11"/>
        <v>0</v>
      </c>
      <c r="BP49" s="126"/>
      <c r="BQ49" s="125">
        <f t="shared" si="12"/>
        <v>0</v>
      </c>
      <c r="BR49" s="126"/>
      <c r="BS49" s="126"/>
      <c r="BT49" s="126"/>
      <c r="BU49" s="126"/>
      <c r="BV49" s="126"/>
      <c r="BW49" s="126"/>
      <c r="BX49" s="125">
        <f t="shared" si="13"/>
        <v>0</v>
      </c>
      <c r="BY49" s="126"/>
      <c r="BZ49" s="126"/>
      <c r="CA49" s="125">
        <f t="shared" si="14"/>
        <v>0</v>
      </c>
      <c r="CB49" s="126"/>
      <c r="CC49" s="86"/>
      <c r="CD49" s="86"/>
      <c r="CE49" s="86"/>
      <c r="CF49" s="125">
        <f t="shared" si="1"/>
        <v>0</v>
      </c>
      <c r="CG49" s="126"/>
      <c r="CH49" s="86"/>
      <c r="CI49" s="125">
        <f t="shared" si="15"/>
        <v>0</v>
      </c>
      <c r="CJ49" s="126"/>
      <c r="CK49" s="125">
        <f t="shared" si="16"/>
        <v>0</v>
      </c>
      <c r="CL49" s="126"/>
      <c r="CM49" s="125">
        <f t="shared" si="17"/>
        <v>0</v>
      </c>
      <c r="CN49" s="54"/>
      <c r="CO49" s="54"/>
      <c r="CP49" s="54"/>
      <c r="CQ49" s="53">
        <f t="shared" si="18"/>
        <v>0</v>
      </c>
    </row>
    <row r="50" spans="1:95" ht="15.75" customHeight="1" thickBot="1">
      <c r="A50" s="6" t="s">
        <v>42</v>
      </c>
      <c r="B50" s="53">
        <f t="shared" si="2"/>
        <v>2</v>
      </c>
      <c r="C50" s="53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75">
        <f t="shared" si="3"/>
        <v>0</v>
      </c>
      <c r="AA50" s="65"/>
      <c r="AB50" s="73"/>
      <c r="AC50" s="125">
        <f t="shared" si="4"/>
        <v>0</v>
      </c>
      <c r="AD50" s="126"/>
      <c r="AE50" s="126"/>
      <c r="AF50" s="126"/>
      <c r="AG50" s="126"/>
      <c r="AH50" s="125">
        <f t="shared" si="5"/>
        <v>0</v>
      </c>
      <c r="AI50" s="126"/>
      <c r="AJ50" s="126"/>
      <c r="AK50" s="126"/>
      <c r="AL50" s="126"/>
      <c r="AM50" s="125">
        <f t="shared" si="6"/>
        <v>0</v>
      </c>
      <c r="AN50" s="126"/>
      <c r="AO50" s="126"/>
      <c r="AP50" s="126"/>
      <c r="AQ50" s="86"/>
      <c r="AR50" s="125">
        <f t="shared" si="7"/>
        <v>0</v>
      </c>
      <c r="AS50" s="126"/>
      <c r="AT50" s="126"/>
      <c r="AU50" s="80"/>
      <c r="AV50" s="125">
        <f t="shared" si="8"/>
        <v>0</v>
      </c>
      <c r="AW50" s="86"/>
      <c r="AX50" s="86"/>
      <c r="AY50" s="86"/>
      <c r="AZ50" s="86"/>
      <c r="BA50" s="125">
        <f t="shared" si="9"/>
        <v>0</v>
      </c>
      <c r="BB50" s="86"/>
      <c r="BC50" s="86"/>
      <c r="BD50" s="86"/>
      <c r="BE50" s="86"/>
      <c r="BF50" s="86"/>
      <c r="BG50" s="86"/>
      <c r="BH50" s="86"/>
      <c r="BI50" s="125">
        <f t="shared" si="0"/>
        <v>0</v>
      </c>
      <c r="BJ50" s="126"/>
      <c r="BK50" s="126"/>
      <c r="BL50" s="125">
        <f t="shared" si="10"/>
        <v>0</v>
      </c>
      <c r="BM50" s="126"/>
      <c r="BN50" s="126"/>
      <c r="BO50" s="125">
        <f t="shared" si="11"/>
        <v>0</v>
      </c>
      <c r="BP50" s="126"/>
      <c r="BQ50" s="125">
        <f t="shared" si="12"/>
        <v>0</v>
      </c>
      <c r="BR50" s="126"/>
      <c r="BS50" s="126"/>
      <c r="BT50" s="126"/>
      <c r="BU50" s="126"/>
      <c r="BV50" s="126"/>
      <c r="BW50" s="126"/>
      <c r="BX50" s="125">
        <f t="shared" si="13"/>
        <v>0</v>
      </c>
      <c r="BY50" s="126"/>
      <c r="BZ50" s="126"/>
      <c r="CA50" s="125">
        <f t="shared" si="14"/>
        <v>0</v>
      </c>
      <c r="CB50" s="126"/>
      <c r="CC50" s="86"/>
      <c r="CD50" s="86"/>
      <c r="CE50" s="86">
        <v>2</v>
      </c>
      <c r="CF50" s="125">
        <f t="shared" si="1"/>
        <v>2</v>
      </c>
      <c r="CG50" s="126"/>
      <c r="CH50" s="86"/>
      <c r="CI50" s="125">
        <f t="shared" si="15"/>
        <v>0</v>
      </c>
      <c r="CJ50" s="126"/>
      <c r="CK50" s="125">
        <f t="shared" si="16"/>
        <v>0</v>
      </c>
      <c r="CL50" s="126"/>
      <c r="CM50" s="125">
        <f t="shared" si="17"/>
        <v>0</v>
      </c>
      <c r="CN50" s="54"/>
      <c r="CO50" s="54"/>
      <c r="CP50" s="54"/>
      <c r="CQ50" s="53">
        <f t="shared" si="18"/>
        <v>0</v>
      </c>
    </row>
    <row r="51" spans="1:95" ht="15.75" customHeight="1" thickBot="1">
      <c r="A51" s="6" t="s">
        <v>104</v>
      </c>
      <c r="B51" s="53">
        <f t="shared" si="2"/>
        <v>0</v>
      </c>
      <c r="C51" s="53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75">
        <f t="shared" si="3"/>
        <v>0</v>
      </c>
      <c r="AA51" s="65"/>
      <c r="AB51" s="73"/>
      <c r="AC51" s="125">
        <f t="shared" si="4"/>
        <v>0</v>
      </c>
      <c r="AD51" s="126"/>
      <c r="AE51" s="126"/>
      <c r="AF51" s="126"/>
      <c r="AG51" s="126"/>
      <c r="AH51" s="125">
        <f t="shared" si="5"/>
        <v>0</v>
      </c>
      <c r="AI51" s="126"/>
      <c r="AJ51" s="126"/>
      <c r="AK51" s="126"/>
      <c r="AL51" s="126"/>
      <c r="AM51" s="125">
        <f t="shared" si="6"/>
        <v>0</v>
      </c>
      <c r="AN51" s="126"/>
      <c r="AO51" s="126"/>
      <c r="AP51" s="126"/>
      <c r="AQ51" s="86"/>
      <c r="AR51" s="125">
        <f t="shared" si="7"/>
        <v>0</v>
      </c>
      <c r="AS51" s="126"/>
      <c r="AT51" s="126"/>
      <c r="AU51" s="80"/>
      <c r="AV51" s="125">
        <f t="shared" si="8"/>
        <v>0</v>
      </c>
      <c r="AW51" s="86"/>
      <c r="AX51" s="86"/>
      <c r="AY51" s="86"/>
      <c r="AZ51" s="86"/>
      <c r="BA51" s="125">
        <f t="shared" si="9"/>
        <v>0</v>
      </c>
      <c r="BB51" s="86"/>
      <c r="BC51" s="86"/>
      <c r="BD51" s="86"/>
      <c r="BE51" s="86"/>
      <c r="BF51" s="86"/>
      <c r="BG51" s="86"/>
      <c r="BH51" s="86"/>
      <c r="BI51" s="125">
        <f t="shared" si="0"/>
        <v>0</v>
      </c>
      <c r="BJ51" s="126"/>
      <c r="BK51" s="126"/>
      <c r="BL51" s="125">
        <f t="shared" si="10"/>
        <v>0</v>
      </c>
      <c r="BM51" s="126"/>
      <c r="BN51" s="126"/>
      <c r="BO51" s="125">
        <f t="shared" si="11"/>
        <v>0</v>
      </c>
      <c r="BP51" s="126"/>
      <c r="BQ51" s="125">
        <f t="shared" si="12"/>
        <v>0</v>
      </c>
      <c r="BR51" s="126"/>
      <c r="BS51" s="126"/>
      <c r="BT51" s="126"/>
      <c r="BU51" s="126"/>
      <c r="BV51" s="126"/>
      <c r="BW51" s="126"/>
      <c r="BX51" s="125">
        <f t="shared" si="13"/>
        <v>0</v>
      </c>
      <c r="BY51" s="126"/>
      <c r="BZ51" s="126"/>
      <c r="CA51" s="125">
        <f t="shared" si="14"/>
        <v>0</v>
      </c>
      <c r="CB51" s="126"/>
      <c r="CC51" s="86"/>
      <c r="CD51" s="86"/>
      <c r="CE51" s="86"/>
      <c r="CF51" s="125">
        <f t="shared" si="1"/>
        <v>0</v>
      </c>
      <c r="CG51" s="126"/>
      <c r="CH51" s="86"/>
      <c r="CI51" s="125">
        <f t="shared" si="15"/>
        <v>0</v>
      </c>
      <c r="CJ51" s="126"/>
      <c r="CK51" s="125">
        <f t="shared" si="16"/>
        <v>0</v>
      </c>
      <c r="CL51" s="126"/>
      <c r="CM51" s="125">
        <f t="shared" si="17"/>
        <v>0</v>
      </c>
      <c r="CN51" s="54"/>
      <c r="CO51" s="54"/>
      <c r="CP51" s="54"/>
      <c r="CQ51" s="53">
        <f t="shared" si="18"/>
        <v>0</v>
      </c>
    </row>
    <row r="52" spans="1:95" ht="15.75" customHeight="1" thickBot="1">
      <c r="A52" s="6" t="s">
        <v>43</v>
      </c>
      <c r="B52" s="53">
        <f t="shared" si="2"/>
        <v>0</v>
      </c>
      <c r="C52" s="53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75">
        <f t="shared" si="3"/>
        <v>0</v>
      </c>
      <c r="AA52" s="65"/>
      <c r="AB52" s="73"/>
      <c r="AC52" s="125">
        <f t="shared" si="4"/>
        <v>0</v>
      </c>
      <c r="AD52" s="126"/>
      <c r="AE52" s="126"/>
      <c r="AF52" s="126"/>
      <c r="AG52" s="126"/>
      <c r="AH52" s="125">
        <f t="shared" si="5"/>
        <v>0</v>
      </c>
      <c r="AI52" s="126"/>
      <c r="AJ52" s="126"/>
      <c r="AK52" s="126"/>
      <c r="AL52" s="126"/>
      <c r="AM52" s="125">
        <f t="shared" si="6"/>
        <v>0</v>
      </c>
      <c r="AN52" s="126"/>
      <c r="AO52" s="126"/>
      <c r="AP52" s="126"/>
      <c r="AQ52" s="86"/>
      <c r="AR52" s="125">
        <f t="shared" si="7"/>
        <v>0</v>
      </c>
      <c r="AS52" s="126"/>
      <c r="AT52" s="126"/>
      <c r="AU52" s="80"/>
      <c r="AV52" s="125">
        <f t="shared" si="8"/>
        <v>0</v>
      </c>
      <c r="AW52" s="86"/>
      <c r="AX52" s="86"/>
      <c r="AY52" s="86"/>
      <c r="AZ52" s="86"/>
      <c r="BA52" s="125">
        <f t="shared" si="9"/>
        <v>0</v>
      </c>
      <c r="BB52" s="86"/>
      <c r="BC52" s="86"/>
      <c r="BD52" s="86"/>
      <c r="BE52" s="86"/>
      <c r="BF52" s="86"/>
      <c r="BG52" s="86"/>
      <c r="BH52" s="86"/>
      <c r="BI52" s="125">
        <f t="shared" si="0"/>
        <v>0</v>
      </c>
      <c r="BJ52" s="126"/>
      <c r="BK52" s="126"/>
      <c r="BL52" s="125">
        <f t="shared" si="10"/>
        <v>0</v>
      </c>
      <c r="BM52" s="126"/>
      <c r="BN52" s="126"/>
      <c r="BO52" s="125">
        <f t="shared" si="11"/>
        <v>0</v>
      </c>
      <c r="BP52" s="126"/>
      <c r="BQ52" s="125">
        <f t="shared" si="12"/>
        <v>0</v>
      </c>
      <c r="BR52" s="126"/>
      <c r="BS52" s="126"/>
      <c r="BT52" s="126"/>
      <c r="BU52" s="126"/>
      <c r="BV52" s="126"/>
      <c r="BW52" s="126"/>
      <c r="BX52" s="125">
        <f t="shared" si="13"/>
        <v>0</v>
      </c>
      <c r="BY52" s="126"/>
      <c r="BZ52" s="126"/>
      <c r="CA52" s="125">
        <f t="shared" si="14"/>
        <v>0</v>
      </c>
      <c r="CB52" s="126"/>
      <c r="CC52" s="86"/>
      <c r="CD52" s="86"/>
      <c r="CE52" s="86"/>
      <c r="CF52" s="125">
        <f t="shared" si="1"/>
        <v>0</v>
      </c>
      <c r="CG52" s="126"/>
      <c r="CH52" s="86"/>
      <c r="CI52" s="125">
        <f t="shared" si="15"/>
        <v>0</v>
      </c>
      <c r="CJ52" s="126"/>
      <c r="CK52" s="125">
        <f t="shared" si="16"/>
        <v>0</v>
      </c>
      <c r="CL52" s="126"/>
      <c r="CM52" s="125">
        <f t="shared" si="17"/>
        <v>0</v>
      </c>
      <c r="CN52" s="54"/>
      <c r="CO52" s="54"/>
      <c r="CP52" s="54"/>
      <c r="CQ52" s="53">
        <f t="shared" si="18"/>
        <v>0</v>
      </c>
    </row>
    <row r="53" spans="1:95" ht="15.75" customHeight="1" thickBot="1">
      <c r="A53" s="6" t="s">
        <v>44</v>
      </c>
      <c r="B53" s="53">
        <f t="shared" si="2"/>
        <v>0</v>
      </c>
      <c r="C53" s="53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75">
        <f t="shared" si="3"/>
        <v>0</v>
      </c>
      <c r="AA53" s="65"/>
      <c r="AB53" s="73"/>
      <c r="AC53" s="125">
        <f t="shared" si="4"/>
        <v>0</v>
      </c>
      <c r="AD53" s="126"/>
      <c r="AE53" s="126"/>
      <c r="AF53" s="126"/>
      <c r="AG53" s="126"/>
      <c r="AH53" s="125">
        <f t="shared" si="5"/>
        <v>0</v>
      </c>
      <c r="AI53" s="126"/>
      <c r="AJ53" s="126"/>
      <c r="AK53" s="126"/>
      <c r="AL53" s="126"/>
      <c r="AM53" s="125">
        <f t="shared" si="6"/>
        <v>0</v>
      </c>
      <c r="AN53" s="126"/>
      <c r="AO53" s="126"/>
      <c r="AP53" s="126"/>
      <c r="AQ53" s="86"/>
      <c r="AR53" s="125">
        <f t="shared" si="7"/>
        <v>0</v>
      </c>
      <c r="AS53" s="126"/>
      <c r="AT53" s="126"/>
      <c r="AU53" s="80"/>
      <c r="AV53" s="125">
        <f t="shared" si="8"/>
        <v>0</v>
      </c>
      <c r="AW53" s="86"/>
      <c r="AX53" s="86"/>
      <c r="AY53" s="86"/>
      <c r="AZ53" s="86"/>
      <c r="BA53" s="125">
        <f t="shared" si="9"/>
        <v>0</v>
      </c>
      <c r="BB53" s="86"/>
      <c r="BC53" s="86"/>
      <c r="BD53" s="86"/>
      <c r="BE53" s="86"/>
      <c r="BF53" s="86"/>
      <c r="BG53" s="86"/>
      <c r="BH53" s="86"/>
      <c r="BI53" s="125">
        <f t="shared" si="0"/>
        <v>0</v>
      </c>
      <c r="BJ53" s="126"/>
      <c r="BK53" s="126"/>
      <c r="BL53" s="125">
        <f t="shared" si="10"/>
        <v>0</v>
      </c>
      <c r="BM53" s="126"/>
      <c r="BN53" s="126"/>
      <c r="BO53" s="125">
        <f t="shared" si="11"/>
        <v>0</v>
      </c>
      <c r="BP53" s="126"/>
      <c r="BQ53" s="125">
        <f t="shared" si="12"/>
        <v>0</v>
      </c>
      <c r="BR53" s="126"/>
      <c r="BS53" s="126"/>
      <c r="BT53" s="126"/>
      <c r="BU53" s="126"/>
      <c r="BV53" s="126"/>
      <c r="BW53" s="126"/>
      <c r="BX53" s="125">
        <f t="shared" si="13"/>
        <v>0</v>
      </c>
      <c r="BY53" s="126"/>
      <c r="BZ53" s="126"/>
      <c r="CA53" s="125">
        <f t="shared" si="14"/>
        <v>0</v>
      </c>
      <c r="CB53" s="126"/>
      <c r="CC53" s="86"/>
      <c r="CD53" s="86"/>
      <c r="CE53" s="86"/>
      <c r="CF53" s="125">
        <f t="shared" si="1"/>
        <v>0</v>
      </c>
      <c r="CG53" s="126"/>
      <c r="CH53" s="86"/>
      <c r="CI53" s="125">
        <f t="shared" si="15"/>
        <v>0</v>
      </c>
      <c r="CJ53" s="126"/>
      <c r="CK53" s="125">
        <f t="shared" si="16"/>
        <v>0</v>
      </c>
      <c r="CL53" s="126"/>
      <c r="CM53" s="125">
        <f t="shared" si="17"/>
        <v>0</v>
      </c>
      <c r="CN53" s="54"/>
      <c r="CO53" s="54"/>
      <c r="CP53" s="54"/>
      <c r="CQ53" s="53">
        <f t="shared" si="18"/>
        <v>0</v>
      </c>
    </row>
    <row r="54" spans="1:95" ht="15.75" customHeight="1" thickBot="1">
      <c r="A54" s="6" t="s">
        <v>102</v>
      </c>
      <c r="B54" s="53">
        <f t="shared" si="2"/>
        <v>0</v>
      </c>
      <c r="C54" s="53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75">
        <f t="shared" si="3"/>
        <v>0</v>
      </c>
      <c r="AA54" s="65"/>
      <c r="AB54" s="73"/>
      <c r="AC54" s="125">
        <f t="shared" si="4"/>
        <v>0</v>
      </c>
      <c r="AD54" s="126"/>
      <c r="AE54" s="126"/>
      <c r="AF54" s="126"/>
      <c r="AG54" s="126"/>
      <c r="AH54" s="125">
        <f t="shared" si="5"/>
        <v>0</v>
      </c>
      <c r="AI54" s="126"/>
      <c r="AJ54" s="126"/>
      <c r="AK54" s="126"/>
      <c r="AL54" s="126"/>
      <c r="AM54" s="125">
        <f t="shared" si="6"/>
        <v>0</v>
      </c>
      <c r="AN54" s="126"/>
      <c r="AO54" s="126"/>
      <c r="AP54" s="126"/>
      <c r="AQ54" s="86"/>
      <c r="AR54" s="125">
        <f t="shared" si="7"/>
        <v>0</v>
      </c>
      <c r="AS54" s="126"/>
      <c r="AT54" s="126"/>
      <c r="AU54" s="80"/>
      <c r="AV54" s="125">
        <f t="shared" si="8"/>
        <v>0</v>
      </c>
      <c r="AW54" s="86"/>
      <c r="AX54" s="86"/>
      <c r="AY54" s="86"/>
      <c r="AZ54" s="86"/>
      <c r="BA54" s="125">
        <f t="shared" si="9"/>
        <v>0</v>
      </c>
      <c r="BB54" s="86"/>
      <c r="BC54" s="86"/>
      <c r="BD54" s="86"/>
      <c r="BE54" s="86"/>
      <c r="BF54" s="86"/>
      <c r="BG54" s="86"/>
      <c r="BH54" s="86"/>
      <c r="BI54" s="125">
        <f t="shared" si="0"/>
        <v>0</v>
      </c>
      <c r="BJ54" s="126"/>
      <c r="BK54" s="126"/>
      <c r="BL54" s="125">
        <f t="shared" si="10"/>
        <v>0</v>
      </c>
      <c r="BM54" s="126"/>
      <c r="BN54" s="126"/>
      <c r="BO54" s="125">
        <f t="shared" si="11"/>
        <v>0</v>
      </c>
      <c r="BP54" s="126"/>
      <c r="BQ54" s="125">
        <f t="shared" si="12"/>
        <v>0</v>
      </c>
      <c r="BR54" s="126"/>
      <c r="BS54" s="126"/>
      <c r="BT54" s="126"/>
      <c r="BU54" s="126"/>
      <c r="BV54" s="126"/>
      <c r="BW54" s="126"/>
      <c r="BX54" s="125">
        <f t="shared" si="13"/>
        <v>0</v>
      </c>
      <c r="BY54" s="126"/>
      <c r="BZ54" s="126"/>
      <c r="CA54" s="125">
        <f t="shared" si="14"/>
        <v>0</v>
      </c>
      <c r="CB54" s="126"/>
      <c r="CC54" s="86"/>
      <c r="CD54" s="86"/>
      <c r="CE54" s="86"/>
      <c r="CF54" s="125">
        <f t="shared" si="1"/>
        <v>0</v>
      </c>
      <c r="CG54" s="126"/>
      <c r="CH54" s="86"/>
      <c r="CI54" s="125">
        <f t="shared" si="15"/>
        <v>0</v>
      </c>
      <c r="CJ54" s="126"/>
      <c r="CK54" s="125">
        <f t="shared" si="16"/>
        <v>0</v>
      </c>
      <c r="CL54" s="126"/>
      <c r="CM54" s="125">
        <f t="shared" si="17"/>
        <v>0</v>
      </c>
      <c r="CN54" s="54"/>
      <c r="CO54" s="54"/>
      <c r="CP54" s="54"/>
      <c r="CQ54" s="53">
        <f t="shared" si="18"/>
        <v>0</v>
      </c>
    </row>
    <row r="55" spans="1:95" ht="15.75" customHeight="1" thickBot="1">
      <c r="A55" s="6" t="s">
        <v>45</v>
      </c>
      <c r="B55" s="53">
        <f t="shared" si="2"/>
        <v>0</v>
      </c>
      <c r="C55" s="53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75">
        <f>SUM(D55:Y55)</f>
        <v>0</v>
      </c>
      <c r="AA55" s="65"/>
      <c r="AB55" s="73"/>
      <c r="AC55" s="125">
        <f t="shared" si="4"/>
        <v>0</v>
      </c>
      <c r="AD55" s="126"/>
      <c r="AE55" s="126"/>
      <c r="AF55" s="126"/>
      <c r="AG55" s="126"/>
      <c r="AH55" s="125">
        <f t="shared" si="5"/>
        <v>0</v>
      </c>
      <c r="AI55" s="126"/>
      <c r="AJ55" s="126"/>
      <c r="AK55" s="126"/>
      <c r="AL55" s="126"/>
      <c r="AM55" s="125">
        <f t="shared" si="6"/>
        <v>0</v>
      </c>
      <c r="AN55" s="126"/>
      <c r="AO55" s="126"/>
      <c r="AP55" s="126"/>
      <c r="AQ55" s="86"/>
      <c r="AR55" s="125">
        <f t="shared" si="7"/>
        <v>0</v>
      </c>
      <c r="AS55" s="126"/>
      <c r="AT55" s="126"/>
      <c r="AU55" s="80"/>
      <c r="AV55" s="125">
        <f t="shared" si="8"/>
        <v>0</v>
      </c>
      <c r="AW55" s="86"/>
      <c r="AX55" s="86"/>
      <c r="AY55" s="86"/>
      <c r="AZ55" s="86"/>
      <c r="BA55" s="125">
        <f t="shared" si="9"/>
        <v>0</v>
      </c>
      <c r="BB55" s="86"/>
      <c r="BC55" s="86"/>
      <c r="BD55" s="86"/>
      <c r="BE55" s="86"/>
      <c r="BF55" s="86"/>
      <c r="BG55" s="86"/>
      <c r="BH55" s="86"/>
      <c r="BI55" s="125">
        <f t="shared" si="0"/>
        <v>0</v>
      </c>
      <c r="BJ55" s="126"/>
      <c r="BK55" s="126"/>
      <c r="BL55" s="125">
        <f t="shared" si="10"/>
        <v>0</v>
      </c>
      <c r="BM55" s="126"/>
      <c r="BN55" s="126"/>
      <c r="BO55" s="125">
        <f t="shared" si="11"/>
        <v>0</v>
      </c>
      <c r="BP55" s="126"/>
      <c r="BQ55" s="125">
        <f t="shared" si="12"/>
        <v>0</v>
      </c>
      <c r="BR55" s="126"/>
      <c r="BS55" s="126"/>
      <c r="BT55" s="126"/>
      <c r="BU55" s="126"/>
      <c r="BV55" s="126"/>
      <c r="BW55" s="126"/>
      <c r="BX55" s="125">
        <f t="shared" si="13"/>
        <v>0</v>
      </c>
      <c r="BY55" s="126"/>
      <c r="BZ55" s="126"/>
      <c r="CA55" s="125">
        <f t="shared" si="14"/>
        <v>0</v>
      </c>
      <c r="CB55" s="126"/>
      <c r="CC55" s="86"/>
      <c r="CD55" s="86"/>
      <c r="CE55" s="86"/>
      <c r="CF55" s="125">
        <f t="shared" si="1"/>
        <v>0</v>
      </c>
      <c r="CG55" s="126"/>
      <c r="CH55" s="86"/>
      <c r="CI55" s="125">
        <f t="shared" si="15"/>
        <v>0</v>
      </c>
      <c r="CJ55" s="126"/>
      <c r="CK55" s="125">
        <f t="shared" si="16"/>
        <v>0</v>
      </c>
      <c r="CL55" s="126"/>
      <c r="CM55" s="125">
        <f t="shared" si="17"/>
        <v>0</v>
      </c>
      <c r="CN55" s="54"/>
      <c r="CO55" s="54"/>
      <c r="CP55" s="54"/>
      <c r="CQ55" s="53">
        <f t="shared" si="18"/>
        <v>0</v>
      </c>
    </row>
    <row r="56" spans="1:95" ht="15.75" customHeight="1" thickBot="1">
      <c r="A56" s="6" t="s">
        <v>105</v>
      </c>
      <c r="B56" s="53">
        <f t="shared" si="2"/>
        <v>0</v>
      </c>
      <c r="C56" s="53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75">
        <f t="shared" si="3"/>
        <v>0</v>
      </c>
      <c r="AA56" s="65"/>
      <c r="AB56" s="73"/>
      <c r="AC56" s="125">
        <f t="shared" si="4"/>
        <v>0</v>
      </c>
      <c r="AD56" s="126"/>
      <c r="AE56" s="126"/>
      <c r="AF56" s="126"/>
      <c r="AG56" s="126"/>
      <c r="AH56" s="125">
        <f t="shared" si="5"/>
        <v>0</v>
      </c>
      <c r="AI56" s="126"/>
      <c r="AJ56" s="126"/>
      <c r="AK56" s="126"/>
      <c r="AL56" s="126"/>
      <c r="AM56" s="125">
        <f t="shared" si="6"/>
        <v>0</v>
      </c>
      <c r="AN56" s="126"/>
      <c r="AO56" s="126"/>
      <c r="AP56" s="126"/>
      <c r="AQ56" s="86"/>
      <c r="AR56" s="125">
        <f t="shared" si="7"/>
        <v>0</v>
      </c>
      <c r="AS56" s="126"/>
      <c r="AT56" s="126"/>
      <c r="AU56" s="80"/>
      <c r="AV56" s="125">
        <f t="shared" si="8"/>
        <v>0</v>
      </c>
      <c r="AW56" s="86"/>
      <c r="AX56" s="86"/>
      <c r="AY56" s="86"/>
      <c r="AZ56" s="86"/>
      <c r="BA56" s="125">
        <f t="shared" si="9"/>
        <v>0</v>
      </c>
      <c r="BB56" s="86"/>
      <c r="BC56" s="86"/>
      <c r="BD56" s="86"/>
      <c r="BE56" s="86"/>
      <c r="BF56" s="86"/>
      <c r="BG56" s="86"/>
      <c r="BH56" s="86"/>
      <c r="BI56" s="125">
        <f t="shared" si="0"/>
        <v>0</v>
      </c>
      <c r="BJ56" s="126"/>
      <c r="BK56" s="126"/>
      <c r="BL56" s="125">
        <f t="shared" si="10"/>
        <v>0</v>
      </c>
      <c r="BM56" s="126"/>
      <c r="BN56" s="126"/>
      <c r="BO56" s="125">
        <f t="shared" si="11"/>
        <v>0</v>
      </c>
      <c r="BP56" s="126"/>
      <c r="BQ56" s="125">
        <f t="shared" si="12"/>
        <v>0</v>
      </c>
      <c r="BR56" s="126"/>
      <c r="BS56" s="126"/>
      <c r="BT56" s="126"/>
      <c r="BU56" s="126"/>
      <c r="BV56" s="126"/>
      <c r="BW56" s="126"/>
      <c r="BX56" s="125">
        <f t="shared" si="13"/>
        <v>0</v>
      </c>
      <c r="BY56" s="126"/>
      <c r="BZ56" s="126"/>
      <c r="CA56" s="125">
        <f t="shared" si="14"/>
        <v>0</v>
      </c>
      <c r="CB56" s="126"/>
      <c r="CC56" s="86"/>
      <c r="CD56" s="86"/>
      <c r="CE56" s="86"/>
      <c r="CF56" s="125">
        <f t="shared" si="1"/>
        <v>0</v>
      </c>
      <c r="CG56" s="126"/>
      <c r="CH56" s="86"/>
      <c r="CI56" s="125">
        <f t="shared" si="15"/>
        <v>0</v>
      </c>
      <c r="CJ56" s="126"/>
      <c r="CK56" s="125">
        <f t="shared" si="16"/>
        <v>0</v>
      </c>
      <c r="CL56" s="126"/>
      <c r="CM56" s="125">
        <f t="shared" si="17"/>
        <v>0</v>
      </c>
      <c r="CN56" s="54"/>
      <c r="CO56" s="54"/>
      <c r="CP56" s="54"/>
      <c r="CQ56" s="53">
        <f t="shared" si="18"/>
        <v>0</v>
      </c>
    </row>
    <row r="57" spans="1:95" ht="15.75" customHeight="1" thickBot="1">
      <c r="A57" s="6" t="s">
        <v>98</v>
      </c>
      <c r="B57" s="53">
        <f t="shared" si="2"/>
        <v>0</v>
      </c>
      <c r="C57" s="53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75">
        <f t="shared" si="3"/>
        <v>0</v>
      </c>
      <c r="AA57" s="65"/>
      <c r="AB57" s="73"/>
      <c r="AC57" s="125">
        <f t="shared" si="4"/>
        <v>0</v>
      </c>
      <c r="AD57" s="126"/>
      <c r="AE57" s="126"/>
      <c r="AF57" s="126"/>
      <c r="AG57" s="126"/>
      <c r="AH57" s="125">
        <f t="shared" si="5"/>
        <v>0</v>
      </c>
      <c r="AI57" s="126"/>
      <c r="AJ57" s="126"/>
      <c r="AK57" s="126"/>
      <c r="AL57" s="126"/>
      <c r="AM57" s="125">
        <f t="shared" si="6"/>
        <v>0</v>
      </c>
      <c r="AN57" s="126"/>
      <c r="AO57" s="126"/>
      <c r="AP57" s="126"/>
      <c r="AQ57" s="86"/>
      <c r="AR57" s="125">
        <f t="shared" si="7"/>
        <v>0</v>
      </c>
      <c r="AS57" s="126"/>
      <c r="AT57" s="126"/>
      <c r="AU57" s="80"/>
      <c r="AV57" s="125">
        <f t="shared" si="8"/>
        <v>0</v>
      </c>
      <c r="AW57" s="86"/>
      <c r="AX57" s="86"/>
      <c r="AY57" s="86"/>
      <c r="AZ57" s="86"/>
      <c r="BA57" s="125">
        <f t="shared" si="9"/>
        <v>0</v>
      </c>
      <c r="BB57" s="86"/>
      <c r="BC57" s="86"/>
      <c r="BD57" s="86"/>
      <c r="BE57" s="86"/>
      <c r="BF57" s="86"/>
      <c r="BG57" s="86"/>
      <c r="BH57" s="86"/>
      <c r="BI57" s="125">
        <f t="shared" si="0"/>
        <v>0</v>
      </c>
      <c r="BJ57" s="126"/>
      <c r="BK57" s="126"/>
      <c r="BL57" s="125">
        <f t="shared" si="10"/>
        <v>0</v>
      </c>
      <c r="BM57" s="126"/>
      <c r="BN57" s="126"/>
      <c r="BO57" s="125">
        <f t="shared" si="11"/>
        <v>0</v>
      </c>
      <c r="BP57" s="126"/>
      <c r="BQ57" s="125">
        <f t="shared" si="12"/>
        <v>0</v>
      </c>
      <c r="BR57" s="126"/>
      <c r="BS57" s="126"/>
      <c r="BT57" s="126"/>
      <c r="BU57" s="126"/>
      <c r="BV57" s="126"/>
      <c r="BW57" s="126"/>
      <c r="BX57" s="125">
        <f t="shared" si="13"/>
        <v>0</v>
      </c>
      <c r="BY57" s="126"/>
      <c r="BZ57" s="126"/>
      <c r="CA57" s="125">
        <f t="shared" si="14"/>
        <v>0</v>
      </c>
      <c r="CB57" s="126"/>
      <c r="CC57" s="86"/>
      <c r="CD57" s="86"/>
      <c r="CE57" s="86"/>
      <c r="CF57" s="125">
        <f t="shared" si="1"/>
        <v>0</v>
      </c>
      <c r="CG57" s="126"/>
      <c r="CH57" s="86"/>
      <c r="CI57" s="125">
        <f t="shared" si="15"/>
        <v>0</v>
      </c>
      <c r="CJ57" s="126"/>
      <c r="CK57" s="125">
        <f t="shared" si="16"/>
        <v>0</v>
      </c>
      <c r="CL57" s="126"/>
      <c r="CM57" s="125">
        <f t="shared" si="17"/>
        <v>0</v>
      </c>
      <c r="CN57" s="54"/>
      <c r="CO57" s="54"/>
      <c r="CP57" s="54"/>
      <c r="CQ57" s="53">
        <f t="shared" si="18"/>
        <v>0</v>
      </c>
    </row>
    <row r="58" spans="1:95" ht="15.75" customHeight="1" thickBot="1">
      <c r="A58" s="6" t="s">
        <v>46</v>
      </c>
      <c r="B58" s="53">
        <f t="shared" si="2"/>
        <v>149</v>
      </c>
      <c r="C58" s="53"/>
      <c r="D58" s="80">
        <v>1</v>
      </c>
      <c r="E58" s="80"/>
      <c r="F58" s="80">
        <v>3</v>
      </c>
      <c r="G58" s="80">
        <v>2</v>
      </c>
      <c r="H58" s="80"/>
      <c r="I58" s="80"/>
      <c r="J58" s="80">
        <v>3</v>
      </c>
      <c r="K58" s="80">
        <v>1</v>
      </c>
      <c r="L58" s="80">
        <v>4</v>
      </c>
      <c r="M58" s="80"/>
      <c r="N58" s="80"/>
      <c r="O58" s="80"/>
      <c r="P58" s="80"/>
      <c r="Q58" s="80"/>
      <c r="R58" s="80">
        <v>3</v>
      </c>
      <c r="S58" s="80"/>
      <c r="T58" s="80">
        <v>1</v>
      </c>
      <c r="U58" s="80"/>
      <c r="V58" s="80">
        <v>2</v>
      </c>
      <c r="W58" s="80"/>
      <c r="X58" s="80"/>
      <c r="Y58" s="80">
        <v>7</v>
      </c>
      <c r="Z58" s="75">
        <f t="shared" si="3"/>
        <v>27</v>
      </c>
      <c r="AA58" s="65">
        <v>2</v>
      </c>
      <c r="AB58" s="73">
        <v>2</v>
      </c>
      <c r="AC58" s="125">
        <f t="shared" si="4"/>
        <v>4</v>
      </c>
      <c r="AD58" s="126">
        <v>3</v>
      </c>
      <c r="AE58" s="126">
        <v>1</v>
      </c>
      <c r="AF58" s="126">
        <v>2</v>
      </c>
      <c r="AG58" s="126">
        <v>3</v>
      </c>
      <c r="AH58" s="125">
        <f t="shared" si="5"/>
        <v>9</v>
      </c>
      <c r="AI58" s="126">
        <v>2</v>
      </c>
      <c r="AJ58" s="126"/>
      <c r="AK58" s="126">
        <v>6</v>
      </c>
      <c r="AL58" s="126">
        <v>2</v>
      </c>
      <c r="AM58" s="125">
        <f t="shared" si="6"/>
        <v>10</v>
      </c>
      <c r="AN58" s="126">
        <v>1</v>
      </c>
      <c r="AO58" s="126">
        <v>3</v>
      </c>
      <c r="AP58" s="126">
        <v>4</v>
      </c>
      <c r="AQ58" s="86">
        <v>1</v>
      </c>
      <c r="AR58" s="125">
        <f t="shared" si="7"/>
        <v>9</v>
      </c>
      <c r="AS58" s="126"/>
      <c r="AT58" s="126">
        <v>2</v>
      </c>
      <c r="AU58" s="80"/>
      <c r="AV58" s="125">
        <f t="shared" si="8"/>
        <v>2</v>
      </c>
      <c r="AW58" s="86">
        <v>1</v>
      </c>
      <c r="AX58" s="86"/>
      <c r="AY58" s="86">
        <v>2</v>
      </c>
      <c r="AZ58" s="86">
        <v>7</v>
      </c>
      <c r="BA58" s="125">
        <f t="shared" si="9"/>
        <v>10</v>
      </c>
      <c r="BB58" s="86">
        <v>1</v>
      </c>
      <c r="BC58" s="86"/>
      <c r="BD58" s="86"/>
      <c r="BE58" s="86">
        <v>6</v>
      </c>
      <c r="BF58" s="86"/>
      <c r="BG58" s="86">
        <v>1</v>
      </c>
      <c r="BH58" s="86"/>
      <c r="BI58" s="125">
        <f t="shared" si="0"/>
        <v>8</v>
      </c>
      <c r="BJ58" s="126">
        <v>2</v>
      </c>
      <c r="BK58" s="126">
        <v>2</v>
      </c>
      <c r="BL58" s="125">
        <f t="shared" si="10"/>
        <v>4</v>
      </c>
      <c r="BM58" s="126">
        <v>4</v>
      </c>
      <c r="BN58" s="126">
        <v>2</v>
      </c>
      <c r="BO58" s="125">
        <f t="shared" si="11"/>
        <v>6</v>
      </c>
      <c r="BP58" s="126">
        <v>2</v>
      </c>
      <c r="BQ58" s="125">
        <f t="shared" si="12"/>
        <v>2</v>
      </c>
      <c r="BR58" s="126">
        <v>1</v>
      </c>
      <c r="BS58" s="126"/>
      <c r="BT58" s="126"/>
      <c r="BU58" s="126"/>
      <c r="BV58" s="126">
        <v>17</v>
      </c>
      <c r="BW58" s="126">
        <v>2</v>
      </c>
      <c r="BX58" s="125">
        <f t="shared" si="13"/>
        <v>20</v>
      </c>
      <c r="BY58" s="126">
        <v>3</v>
      </c>
      <c r="BZ58" s="126"/>
      <c r="CA58" s="125">
        <f t="shared" si="14"/>
        <v>3</v>
      </c>
      <c r="CB58" s="126"/>
      <c r="CC58" s="86">
        <v>10</v>
      </c>
      <c r="CD58" s="86">
        <v>2</v>
      </c>
      <c r="CE58" s="86">
        <v>13</v>
      </c>
      <c r="CF58" s="125">
        <f t="shared" si="1"/>
        <v>25</v>
      </c>
      <c r="CG58" s="126">
        <v>2</v>
      </c>
      <c r="CH58" s="86"/>
      <c r="CI58" s="125">
        <f t="shared" si="15"/>
        <v>2</v>
      </c>
      <c r="CJ58" s="126"/>
      <c r="CK58" s="125">
        <f t="shared" si="16"/>
        <v>0</v>
      </c>
      <c r="CL58" s="126">
        <v>1</v>
      </c>
      <c r="CM58" s="125">
        <f t="shared" si="17"/>
        <v>1</v>
      </c>
      <c r="CN58" s="54">
        <v>2</v>
      </c>
      <c r="CO58" s="54">
        <v>4</v>
      </c>
      <c r="CP58" s="54">
        <v>1</v>
      </c>
      <c r="CQ58" s="53">
        <f t="shared" si="18"/>
        <v>7</v>
      </c>
    </row>
    <row r="59" spans="1:95" ht="15.75" customHeight="1" thickBot="1">
      <c r="A59" s="6" t="s">
        <v>47</v>
      </c>
      <c r="B59" s="53">
        <f t="shared" si="2"/>
        <v>63</v>
      </c>
      <c r="C59" s="53"/>
      <c r="D59" s="80"/>
      <c r="E59" s="80"/>
      <c r="F59" s="80"/>
      <c r="G59" s="80"/>
      <c r="H59" s="80"/>
      <c r="I59" s="80">
        <v>1</v>
      </c>
      <c r="J59" s="80"/>
      <c r="K59" s="80">
        <v>1</v>
      </c>
      <c r="L59" s="80"/>
      <c r="M59" s="80"/>
      <c r="N59" s="80"/>
      <c r="O59" s="80"/>
      <c r="P59" s="80"/>
      <c r="Q59" s="80"/>
      <c r="R59" s="80">
        <v>2</v>
      </c>
      <c r="S59" s="80"/>
      <c r="T59" s="80">
        <v>1</v>
      </c>
      <c r="U59" s="80"/>
      <c r="V59" s="80"/>
      <c r="W59" s="80"/>
      <c r="X59" s="80"/>
      <c r="Y59" s="80">
        <v>2</v>
      </c>
      <c r="Z59" s="75">
        <f t="shared" si="3"/>
        <v>7</v>
      </c>
      <c r="AA59" s="65"/>
      <c r="AB59" s="73">
        <v>2</v>
      </c>
      <c r="AC59" s="125">
        <f t="shared" si="4"/>
        <v>2</v>
      </c>
      <c r="AD59" s="126"/>
      <c r="AE59" s="126">
        <v>1</v>
      </c>
      <c r="AF59" s="126">
        <v>2</v>
      </c>
      <c r="AG59" s="126"/>
      <c r="AH59" s="125">
        <f t="shared" si="5"/>
        <v>3</v>
      </c>
      <c r="AI59" s="126">
        <v>2</v>
      </c>
      <c r="AJ59" s="126"/>
      <c r="AK59" s="126">
        <v>6</v>
      </c>
      <c r="AL59" s="126">
        <v>1</v>
      </c>
      <c r="AM59" s="125">
        <f t="shared" si="6"/>
        <v>9</v>
      </c>
      <c r="AN59" s="126">
        <v>3</v>
      </c>
      <c r="AO59" s="126">
        <v>1</v>
      </c>
      <c r="AP59" s="126">
        <v>4</v>
      </c>
      <c r="AQ59" s="86">
        <v>1</v>
      </c>
      <c r="AR59" s="125">
        <f t="shared" si="7"/>
        <v>9</v>
      </c>
      <c r="AS59" s="126"/>
      <c r="AT59" s="126"/>
      <c r="AU59" s="80"/>
      <c r="AV59" s="125">
        <f t="shared" si="8"/>
        <v>0</v>
      </c>
      <c r="AW59" s="86">
        <v>1</v>
      </c>
      <c r="AX59" s="86"/>
      <c r="AY59" s="86"/>
      <c r="AZ59" s="86">
        <v>5</v>
      </c>
      <c r="BA59" s="125">
        <f t="shared" si="9"/>
        <v>6</v>
      </c>
      <c r="BB59" s="86"/>
      <c r="BC59" s="86"/>
      <c r="BD59" s="86"/>
      <c r="BE59" s="86">
        <v>2</v>
      </c>
      <c r="BF59" s="86">
        <v>1</v>
      </c>
      <c r="BG59" s="86"/>
      <c r="BH59" s="86"/>
      <c r="BI59" s="125">
        <f t="shared" si="0"/>
        <v>3</v>
      </c>
      <c r="BJ59" s="126">
        <v>1</v>
      </c>
      <c r="BK59" s="126">
        <v>2</v>
      </c>
      <c r="BL59" s="125">
        <f t="shared" si="10"/>
        <v>3</v>
      </c>
      <c r="BM59" s="126">
        <v>2</v>
      </c>
      <c r="BN59" s="126">
        <v>4</v>
      </c>
      <c r="BO59" s="125">
        <f t="shared" si="11"/>
        <v>6</v>
      </c>
      <c r="BP59" s="126">
        <v>2</v>
      </c>
      <c r="BQ59" s="125">
        <f t="shared" si="12"/>
        <v>2</v>
      </c>
      <c r="BR59" s="126">
        <v>1</v>
      </c>
      <c r="BS59" s="126"/>
      <c r="BT59" s="126"/>
      <c r="BU59" s="126"/>
      <c r="BV59" s="126">
        <v>1</v>
      </c>
      <c r="BW59" s="126">
        <v>1</v>
      </c>
      <c r="BX59" s="125">
        <f t="shared" si="13"/>
        <v>3</v>
      </c>
      <c r="BY59" s="126">
        <v>1</v>
      </c>
      <c r="BZ59" s="126"/>
      <c r="CA59" s="125">
        <f t="shared" si="14"/>
        <v>1</v>
      </c>
      <c r="CB59" s="126">
        <v>2</v>
      </c>
      <c r="CC59" s="86"/>
      <c r="CD59" s="86">
        <v>1</v>
      </c>
      <c r="CE59" s="86"/>
      <c r="CF59" s="125">
        <f t="shared" si="1"/>
        <v>3</v>
      </c>
      <c r="CG59" s="126">
        <v>2</v>
      </c>
      <c r="CH59" s="86"/>
      <c r="CI59" s="125">
        <f t="shared" si="15"/>
        <v>2</v>
      </c>
      <c r="CJ59" s="126"/>
      <c r="CK59" s="125">
        <f t="shared" si="16"/>
        <v>0</v>
      </c>
      <c r="CL59" s="126">
        <v>1</v>
      </c>
      <c r="CM59" s="125">
        <f t="shared" si="17"/>
        <v>1</v>
      </c>
      <c r="CN59" s="54"/>
      <c r="CO59" s="54">
        <v>3</v>
      </c>
      <c r="CP59" s="54"/>
      <c r="CQ59" s="53">
        <f t="shared" si="18"/>
        <v>3</v>
      </c>
    </row>
    <row r="60" spans="1:95" ht="15.75" customHeight="1" thickBot="1">
      <c r="A60" s="7" t="s">
        <v>28</v>
      </c>
      <c r="B60" s="53">
        <f t="shared" si="2"/>
        <v>0</v>
      </c>
      <c r="C60" s="53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75">
        <f t="shared" si="3"/>
        <v>0</v>
      </c>
      <c r="AA60" s="65"/>
      <c r="AB60" s="73"/>
      <c r="AC60" s="125">
        <f t="shared" si="4"/>
        <v>0</v>
      </c>
      <c r="AD60" s="126"/>
      <c r="AE60" s="126"/>
      <c r="AF60" s="126"/>
      <c r="AG60" s="126"/>
      <c r="AH60" s="125">
        <f t="shared" si="5"/>
        <v>0</v>
      </c>
      <c r="AI60" s="126"/>
      <c r="AJ60" s="126"/>
      <c r="AK60" s="126"/>
      <c r="AL60" s="126"/>
      <c r="AM60" s="125">
        <f t="shared" si="6"/>
        <v>0</v>
      </c>
      <c r="AN60" s="126"/>
      <c r="AO60" s="126"/>
      <c r="AP60" s="126"/>
      <c r="AQ60" s="86"/>
      <c r="AR60" s="125">
        <f t="shared" si="7"/>
        <v>0</v>
      </c>
      <c r="AS60" s="126"/>
      <c r="AT60" s="126"/>
      <c r="AU60" s="80"/>
      <c r="AV60" s="125">
        <f t="shared" si="8"/>
        <v>0</v>
      </c>
      <c r="AW60" s="86"/>
      <c r="AX60" s="86"/>
      <c r="AY60" s="86"/>
      <c r="AZ60" s="86"/>
      <c r="BA60" s="125">
        <f t="shared" si="9"/>
        <v>0</v>
      </c>
      <c r="BB60" s="86"/>
      <c r="BC60" s="86"/>
      <c r="BD60" s="86"/>
      <c r="BE60" s="86"/>
      <c r="BF60" s="86"/>
      <c r="BG60" s="86"/>
      <c r="BH60" s="86"/>
      <c r="BI60" s="125">
        <f t="shared" si="0"/>
        <v>0</v>
      </c>
      <c r="BJ60" s="126"/>
      <c r="BK60" s="126"/>
      <c r="BL60" s="125">
        <f t="shared" si="10"/>
        <v>0</v>
      </c>
      <c r="BM60" s="126"/>
      <c r="BN60" s="126"/>
      <c r="BO60" s="125">
        <f t="shared" si="11"/>
        <v>0</v>
      </c>
      <c r="BP60" s="126"/>
      <c r="BQ60" s="125">
        <f t="shared" si="12"/>
        <v>0</v>
      </c>
      <c r="BR60" s="126"/>
      <c r="BS60" s="126"/>
      <c r="BT60" s="126"/>
      <c r="BU60" s="126"/>
      <c r="BV60" s="126"/>
      <c r="BW60" s="126"/>
      <c r="BX60" s="125">
        <f t="shared" si="13"/>
        <v>0</v>
      </c>
      <c r="BY60" s="126"/>
      <c r="BZ60" s="126"/>
      <c r="CA60" s="125">
        <f t="shared" si="14"/>
        <v>0</v>
      </c>
      <c r="CB60" s="126"/>
      <c r="CC60" s="86"/>
      <c r="CD60" s="86"/>
      <c r="CE60" s="86"/>
      <c r="CF60" s="125">
        <f t="shared" si="1"/>
        <v>0</v>
      </c>
      <c r="CG60" s="126"/>
      <c r="CH60" s="86"/>
      <c r="CI60" s="125">
        <f t="shared" si="15"/>
        <v>0</v>
      </c>
      <c r="CJ60" s="126"/>
      <c r="CK60" s="125">
        <f t="shared" si="16"/>
        <v>0</v>
      </c>
      <c r="CL60" s="126"/>
      <c r="CM60" s="125">
        <f t="shared" si="17"/>
        <v>0</v>
      </c>
      <c r="CN60" s="54"/>
      <c r="CO60" s="54"/>
      <c r="CP60" s="54"/>
      <c r="CQ60" s="53">
        <f t="shared" si="18"/>
        <v>0</v>
      </c>
    </row>
    <row r="61" spans="1:95" ht="15.75" customHeight="1" thickBot="1">
      <c r="A61" s="7" t="s">
        <v>163</v>
      </c>
      <c r="B61" s="53">
        <f t="shared" si="2"/>
        <v>0</v>
      </c>
      <c r="C61" s="53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75">
        <f t="shared" si="3"/>
        <v>0</v>
      </c>
      <c r="AA61" s="65"/>
      <c r="AB61" s="73"/>
      <c r="AC61" s="125">
        <f t="shared" si="4"/>
        <v>0</v>
      </c>
      <c r="AD61" s="126"/>
      <c r="AE61" s="126"/>
      <c r="AF61" s="126"/>
      <c r="AG61" s="126"/>
      <c r="AH61" s="125">
        <f t="shared" si="5"/>
        <v>0</v>
      </c>
      <c r="AI61" s="126"/>
      <c r="AJ61" s="126"/>
      <c r="AK61" s="126"/>
      <c r="AL61" s="126"/>
      <c r="AM61" s="125">
        <f t="shared" si="6"/>
        <v>0</v>
      </c>
      <c r="AN61" s="126"/>
      <c r="AO61" s="126"/>
      <c r="AP61" s="126"/>
      <c r="AQ61" s="86"/>
      <c r="AR61" s="125">
        <f t="shared" si="7"/>
        <v>0</v>
      </c>
      <c r="AS61" s="126"/>
      <c r="AT61" s="126"/>
      <c r="AU61" s="80"/>
      <c r="AV61" s="125">
        <f t="shared" si="8"/>
        <v>0</v>
      </c>
      <c r="AW61" s="86"/>
      <c r="AX61" s="86"/>
      <c r="AY61" s="86"/>
      <c r="AZ61" s="86"/>
      <c r="BA61" s="125">
        <f t="shared" si="9"/>
        <v>0</v>
      </c>
      <c r="BB61" s="86"/>
      <c r="BC61" s="86"/>
      <c r="BD61" s="86"/>
      <c r="BE61" s="86"/>
      <c r="BF61" s="86"/>
      <c r="BG61" s="86"/>
      <c r="BH61" s="86"/>
      <c r="BI61" s="125">
        <f t="shared" si="0"/>
        <v>0</v>
      </c>
      <c r="BJ61" s="126"/>
      <c r="BK61" s="126"/>
      <c r="BL61" s="125">
        <f t="shared" si="10"/>
        <v>0</v>
      </c>
      <c r="BM61" s="126"/>
      <c r="BN61" s="126"/>
      <c r="BO61" s="125">
        <f t="shared" si="11"/>
        <v>0</v>
      </c>
      <c r="BP61" s="126"/>
      <c r="BQ61" s="125">
        <f t="shared" si="12"/>
        <v>0</v>
      </c>
      <c r="BR61" s="126"/>
      <c r="BS61" s="126"/>
      <c r="BT61" s="126"/>
      <c r="BU61" s="126"/>
      <c r="BV61" s="126"/>
      <c r="BW61" s="126"/>
      <c r="BX61" s="125">
        <f t="shared" si="13"/>
        <v>0</v>
      </c>
      <c r="BY61" s="126"/>
      <c r="BZ61" s="126"/>
      <c r="CA61" s="125">
        <f t="shared" si="14"/>
        <v>0</v>
      </c>
      <c r="CB61" s="126"/>
      <c r="CC61" s="86"/>
      <c r="CD61" s="86"/>
      <c r="CE61" s="86"/>
      <c r="CF61" s="125">
        <f t="shared" si="1"/>
        <v>0</v>
      </c>
      <c r="CG61" s="126"/>
      <c r="CH61" s="86"/>
      <c r="CI61" s="125">
        <f t="shared" si="15"/>
        <v>0</v>
      </c>
      <c r="CJ61" s="126"/>
      <c r="CK61" s="125">
        <f t="shared" si="16"/>
        <v>0</v>
      </c>
      <c r="CL61" s="126"/>
      <c r="CM61" s="125">
        <f t="shared" si="17"/>
        <v>0</v>
      </c>
      <c r="CN61" s="54"/>
      <c r="CO61" s="54"/>
      <c r="CP61" s="54"/>
      <c r="CQ61" s="53">
        <f t="shared" si="18"/>
        <v>0</v>
      </c>
    </row>
    <row r="62" spans="1:95" ht="15.75" customHeight="1" thickBot="1">
      <c r="A62" s="6" t="s">
        <v>49</v>
      </c>
      <c r="B62" s="53">
        <f t="shared" si="2"/>
        <v>28</v>
      </c>
      <c r="C62" s="53"/>
      <c r="D62" s="80"/>
      <c r="E62" s="80">
        <v>1</v>
      </c>
      <c r="F62" s="80"/>
      <c r="G62" s="80">
        <v>1</v>
      </c>
      <c r="H62" s="80"/>
      <c r="I62" s="80">
        <v>2</v>
      </c>
      <c r="J62" s="80"/>
      <c r="K62" s="80"/>
      <c r="L62" s="80">
        <v>1</v>
      </c>
      <c r="M62" s="80"/>
      <c r="N62" s="80"/>
      <c r="O62" s="80"/>
      <c r="P62" s="80">
        <v>3</v>
      </c>
      <c r="Q62" s="80"/>
      <c r="R62" s="80"/>
      <c r="S62" s="80">
        <v>1</v>
      </c>
      <c r="T62" s="80"/>
      <c r="U62" s="80"/>
      <c r="V62" s="80"/>
      <c r="W62" s="80">
        <v>1</v>
      </c>
      <c r="X62" s="80"/>
      <c r="Y62" s="80">
        <v>2</v>
      </c>
      <c r="Z62" s="75">
        <f t="shared" si="3"/>
        <v>12</v>
      </c>
      <c r="AA62" s="65">
        <v>1</v>
      </c>
      <c r="AB62" s="73">
        <v>1</v>
      </c>
      <c r="AC62" s="125">
        <f t="shared" si="4"/>
        <v>2</v>
      </c>
      <c r="AD62" s="126"/>
      <c r="AE62" s="126"/>
      <c r="AF62" s="126"/>
      <c r="AG62" s="126"/>
      <c r="AH62" s="125">
        <f t="shared" si="5"/>
        <v>0</v>
      </c>
      <c r="AI62" s="126"/>
      <c r="AJ62" s="126"/>
      <c r="AK62" s="126"/>
      <c r="AL62" s="126"/>
      <c r="AM62" s="125">
        <f t="shared" si="6"/>
        <v>0</v>
      </c>
      <c r="AN62" s="126"/>
      <c r="AO62" s="126"/>
      <c r="AP62" s="126"/>
      <c r="AQ62" s="86"/>
      <c r="AR62" s="125">
        <f t="shared" si="7"/>
        <v>0</v>
      </c>
      <c r="AS62" s="126"/>
      <c r="AT62" s="126">
        <v>1</v>
      </c>
      <c r="AU62" s="80"/>
      <c r="AV62" s="125">
        <f t="shared" si="8"/>
        <v>1</v>
      </c>
      <c r="AW62" s="86">
        <v>1</v>
      </c>
      <c r="AX62" s="86"/>
      <c r="AY62" s="86">
        <v>2</v>
      </c>
      <c r="AZ62" s="86"/>
      <c r="BA62" s="125">
        <f t="shared" si="9"/>
        <v>3</v>
      </c>
      <c r="BB62" s="86"/>
      <c r="BC62" s="86"/>
      <c r="BD62" s="86"/>
      <c r="BE62" s="86"/>
      <c r="BF62" s="86"/>
      <c r="BG62" s="86"/>
      <c r="BH62" s="86"/>
      <c r="BI62" s="125">
        <f t="shared" si="0"/>
        <v>0</v>
      </c>
      <c r="BJ62" s="126"/>
      <c r="BK62" s="126"/>
      <c r="BL62" s="125">
        <f t="shared" si="10"/>
        <v>0</v>
      </c>
      <c r="BM62" s="126"/>
      <c r="BN62" s="126"/>
      <c r="BO62" s="125">
        <f t="shared" si="11"/>
        <v>0</v>
      </c>
      <c r="BP62" s="126"/>
      <c r="BQ62" s="125">
        <f t="shared" si="12"/>
        <v>0</v>
      </c>
      <c r="BR62" s="126"/>
      <c r="BS62" s="126"/>
      <c r="BT62" s="126"/>
      <c r="BU62" s="126"/>
      <c r="BV62" s="126">
        <v>3</v>
      </c>
      <c r="BW62" s="126"/>
      <c r="BX62" s="125">
        <f t="shared" si="13"/>
        <v>3</v>
      </c>
      <c r="BY62" s="126"/>
      <c r="BZ62" s="126"/>
      <c r="CA62" s="125">
        <f t="shared" si="14"/>
        <v>0</v>
      </c>
      <c r="CB62" s="126"/>
      <c r="CC62" s="86">
        <v>1</v>
      </c>
      <c r="CD62" s="86">
        <v>2</v>
      </c>
      <c r="CE62" s="86">
        <v>3</v>
      </c>
      <c r="CF62" s="125">
        <f t="shared" si="1"/>
        <v>6</v>
      </c>
      <c r="CG62" s="126"/>
      <c r="CH62" s="86"/>
      <c r="CI62" s="125">
        <f t="shared" si="15"/>
        <v>0</v>
      </c>
      <c r="CJ62" s="126"/>
      <c r="CK62" s="125">
        <f t="shared" si="16"/>
        <v>0</v>
      </c>
      <c r="CL62" s="126"/>
      <c r="CM62" s="125">
        <f t="shared" si="17"/>
        <v>0</v>
      </c>
      <c r="CN62" s="54"/>
      <c r="CO62" s="54"/>
      <c r="CP62" s="54">
        <v>1</v>
      </c>
      <c r="CQ62" s="53">
        <f t="shared" si="18"/>
        <v>1</v>
      </c>
    </row>
    <row r="63" spans="1:95" ht="15.75" customHeight="1" thickBot="1">
      <c r="A63" s="6" t="s">
        <v>50</v>
      </c>
      <c r="B63" s="53">
        <f t="shared" si="2"/>
        <v>6</v>
      </c>
      <c r="C63" s="53"/>
      <c r="D63" s="80"/>
      <c r="E63" s="80"/>
      <c r="F63" s="80"/>
      <c r="G63" s="80">
        <v>1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175" t="s">
        <v>91</v>
      </c>
      <c r="Z63" s="75">
        <f t="shared" si="3"/>
        <v>1</v>
      </c>
      <c r="AA63" s="65"/>
      <c r="AB63" s="73">
        <v>1</v>
      </c>
      <c r="AC63" s="125">
        <f t="shared" si="4"/>
        <v>1</v>
      </c>
      <c r="AD63" s="126"/>
      <c r="AE63" s="126"/>
      <c r="AF63" s="126"/>
      <c r="AG63" s="126"/>
      <c r="AH63" s="125">
        <f t="shared" si="5"/>
        <v>0</v>
      </c>
      <c r="AI63" s="126"/>
      <c r="AJ63" s="126"/>
      <c r="AK63" s="126">
        <v>2</v>
      </c>
      <c r="AL63" s="126"/>
      <c r="AM63" s="125">
        <f t="shared" si="6"/>
        <v>2</v>
      </c>
      <c r="AN63" s="126"/>
      <c r="AO63" s="126"/>
      <c r="AP63" s="126"/>
      <c r="AQ63" s="86"/>
      <c r="AR63" s="125">
        <f t="shared" si="7"/>
        <v>0</v>
      </c>
      <c r="AS63" s="126"/>
      <c r="AT63" s="126"/>
      <c r="AU63" s="80"/>
      <c r="AV63" s="125">
        <f t="shared" si="8"/>
        <v>0</v>
      </c>
      <c r="AW63" s="86"/>
      <c r="AX63" s="86"/>
      <c r="AY63" s="86"/>
      <c r="AZ63" s="86"/>
      <c r="BA63" s="125">
        <f t="shared" si="9"/>
        <v>0</v>
      </c>
      <c r="BB63" s="86"/>
      <c r="BC63" s="86"/>
      <c r="BD63" s="86"/>
      <c r="BE63" s="86"/>
      <c r="BF63" s="86"/>
      <c r="BG63" s="86">
        <v>1</v>
      </c>
      <c r="BH63" s="86"/>
      <c r="BI63" s="125">
        <f t="shared" si="0"/>
        <v>1</v>
      </c>
      <c r="BJ63" s="126"/>
      <c r="BK63" s="126"/>
      <c r="BL63" s="125">
        <f t="shared" si="10"/>
        <v>0</v>
      </c>
      <c r="BM63" s="126"/>
      <c r="BN63" s="126"/>
      <c r="BO63" s="125">
        <f t="shared" si="11"/>
        <v>0</v>
      </c>
      <c r="BP63" s="126"/>
      <c r="BQ63" s="125">
        <f t="shared" si="12"/>
        <v>0</v>
      </c>
      <c r="BR63" s="126"/>
      <c r="BS63" s="126"/>
      <c r="BT63" s="126"/>
      <c r="BU63" s="126"/>
      <c r="BV63" s="126"/>
      <c r="BW63" s="126"/>
      <c r="BX63" s="125">
        <f t="shared" si="13"/>
        <v>0</v>
      </c>
      <c r="BY63" s="126"/>
      <c r="BZ63" s="126"/>
      <c r="CA63" s="125">
        <f t="shared" si="14"/>
        <v>0</v>
      </c>
      <c r="CB63" s="126"/>
      <c r="CC63" s="86">
        <v>1</v>
      </c>
      <c r="CD63" s="86"/>
      <c r="CE63" s="86"/>
      <c r="CF63" s="125">
        <f t="shared" si="1"/>
        <v>1</v>
      </c>
      <c r="CG63" s="126"/>
      <c r="CH63" s="86"/>
      <c r="CI63" s="125">
        <f t="shared" si="15"/>
        <v>0</v>
      </c>
      <c r="CJ63" s="126"/>
      <c r="CK63" s="125">
        <f t="shared" si="16"/>
        <v>0</v>
      </c>
      <c r="CL63" s="126"/>
      <c r="CM63" s="125">
        <f t="shared" si="17"/>
        <v>0</v>
      </c>
      <c r="CN63" s="54"/>
      <c r="CO63" s="54"/>
      <c r="CP63" s="54"/>
      <c r="CQ63" s="53">
        <f t="shared" si="18"/>
        <v>0</v>
      </c>
    </row>
    <row r="64" spans="1:95" ht="15.75" customHeight="1" thickBot="1">
      <c r="A64" s="6" t="s">
        <v>51</v>
      </c>
      <c r="B64" s="53">
        <f t="shared" si="2"/>
        <v>17</v>
      </c>
      <c r="C64" s="53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75">
        <f t="shared" si="3"/>
        <v>0</v>
      </c>
      <c r="AA64" s="65"/>
      <c r="AB64" s="73"/>
      <c r="AC64" s="125">
        <f t="shared" si="4"/>
        <v>0</v>
      </c>
      <c r="AD64" s="126"/>
      <c r="AE64" s="126"/>
      <c r="AF64" s="126"/>
      <c r="AG64" s="126"/>
      <c r="AH64" s="125">
        <f t="shared" si="5"/>
        <v>0</v>
      </c>
      <c r="AI64" s="126"/>
      <c r="AJ64" s="126"/>
      <c r="AK64" s="126"/>
      <c r="AL64" s="126"/>
      <c r="AM64" s="125">
        <f t="shared" si="6"/>
        <v>0</v>
      </c>
      <c r="AN64" s="126"/>
      <c r="AO64" s="126"/>
      <c r="AP64" s="126"/>
      <c r="AQ64" s="86"/>
      <c r="AR64" s="125">
        <f t="shared" si="7"/>
        <v>0</v>
      </c>
      <c r="AS64" s="126"/>
      <c r="AT64" s="126"/>
      <c r="AU64" s="80"/>
      <c r="AV64" s="125">
        <f t="shared" si="8"/>
        <v>0</v>
      </c>
      <c r="AW64" s="86"/>
      <c r="AX64" s="86"/>
      <c r="AY64" s="86"/>
      <c r="AZ64" s="86"/>
      <c r="BA64" s="125">
        <f t="shared" si="9"/>
        <v>0</v>
      </c>
      <c r="BB64" s="86"/>
      <c r="BC64" s="86"/>
      <c r="BD64" s="86"/>
      <c r="BE64" s="86"/>
      <c r="BF64" s="86">
        <v>1</v>
      </c>
      <c r="BG64" s="86">
        <v>1</v>
      </c>
      <c r="BH64" s="86"/>
      <c r="BI64" s="125">
        <f t="shared" si="0"/>
        <v>2</v>
      </c>
      <c r="BJ64" s="126">
        <v>4</v>
      </c>
      <c r="BK64" s="126"/>
      <c r="BL64" s="125">
        <f t="shared" si="10"/>
        <v>4</v>
      </c>
      <c r="BM64" s="126"/>
      <c r="BN64" s="126"/>
      <c r="BO64" s="125">
        <f t="shared" si="11"/>
        <v>0</v>
      </c>
      <c r="BP64" s="126"/>
      <c r="BQ64" s="125">
        <f t="shared" si="12"/>
        <v>0</v>
      </c>
      <c r="BR64" s="126"/>
      <c r="BS64" s="126"/>
      <c r="BT64" s="126"/>
      <c r="BU64" s="126"/>
      <c r="BV64" s="126"/>
      <c r="BW64" s="126"/>
      <c r="BX64" s="125">
        <f t="shared" si="13"/>
        <v>0</v>
      </c>
      <c r="BY64" s="126"/>
      <c r="BZ64" s="126"/>
      <c r="CA64" s="125">
        <f t="shared" si="14"/>
        <v>0</v>
      </c>
      <c r="CB64" s="126"/>
      <c r="CC64" s="86"/>
      <c r="CD64" s="86"/>
      <c r="CE64" s="86"/>
      <c r="CF64" s="125">
        <f t="shared" si="1"/>
        <v>0</v>
      </c>
      <c r="CG64" s="126">
        <v>3</v>
      </c>
      <c r="CH64" s="86"/>
      <c r="CI64" s="125">
        <f t="shared" si="15"/>
        <v>3</v>
      </c>
      <c r="CJ64" s="126"/>
      <c r="CK64" s="125">
        <f t="shared" si="16"/>
        <v>0</v>
      </c>
      <c r="CL64" s="126"/>
      <c r="CM64" s="125">
        <f t="shared" si="17"/>
        <v>0</v>
      </c>
      <c r="CN64" s="54">
        <v>2</v>
      </c>
      <c r="CO64" s="54">
        <v>6</v>
      </c>
      <c r="CP64" s="54"/>
      <c r="CQ64" s="53">
        <f t="shared" si="18"/>
        <v>8</v>
      </c>
    </row>
    <row r="65" spans="1:95" ht="15.75" customHeight="1" thickBot="1">
      <c r="A65" s="6" t="s">
        <v>52</v>
      </c>
      <c r="B65" s="53">
        <f t="shared" si="2"/>
        <v>0</v>
      </c>
      <c r="C65" s="53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75">
        <f t="shared" si="3"/>
        <v>0</v>
      </c>
      <c r="AA65" s="65"/>
      <c r="AB65" s="73"/>
      <c r="AC65" s="125">
        <f t="shared" si="4"/>
        <v>0</v>
      </c>
      <c r="AD65" s="126"/>
      <c r="AE65" s="126"/>
      <c r="AF65" s="126"/>
      <c r="AG65" s="126"/>
      <c r="AH65" s="125">
        <f t="shared" si="5"/>
        <v>0</v>
      </c>
      <c r="AI65" s="126"/>
      <c r="AJ65" s="126"/>
      <c r="AK65" s="126"/>
      <c r="AL65" s="126"/>
      <c r="AM65" s="125">
        <f t="shared" si="6"/>
        <v>0</v>
      </c>
      <c r="AN65" s="126"/>
      <c r="AO65" s="126"/>
      <c r="AP65" s="126"/>
      <c r="AQ65" s="86"/>
      <c r="AR65" s="125">
        <f t="shared" si="7"/>
        <v>0</v>
      </c>
      <c r="AS65" s="126"/>
      <c r="AT65" s="126"/>
      <c r="AU65" s="80"/>
      <c r="AV65" s="125">
        <f t="shared" si="8"/>
        <v>0</v>
      </c>
      <c r="AW65" s="86"/>
      <c r="AX65" s="86"/>
      <c r="AY65" s="86"/>
      <c r="AZ65" s="86"/>
      <c r="BA65" s="125">
        <f t="shared" si="9"/>
        <v>0</v>
      </c>
      <c r="BB65" s="86"/>
      <c r="BC65" s="86"/>
      <c r="BD65" s="86"/>
      <c r="BE65" s="86"/>
      <c r="BF65" s="86"/>
      <c r="BG65" s="86"/>
      <c r="BH65" s="86"/>
      <c r="BI65" s="125">
        <f t="shared" si="0"/>
        <v>0</v>
      </c>
      <c r="BJ65" s="126"/>
      <c r="BK65" s="126"/>
      <c r="BL65" s="125">
        <f t="shared" si="10"/>
        <v>0</v>
      </c>
      <c r="BM65" s="126"/>
      <c r="BN65" s="126"/>
      <c r="BO65" s="125">
        <f t="shared" si="11"/>
        <v>0</v>
      </c>
      <c r="BP65" s="126"/>
      <c r="BQ65" s="125">
        <f t="shared" si="12"/>
        <v>0</v>
      </c>
      <c r="BR65" s="126"/>
      <c r="BS65" s="126"/>
      <c r="BT65" s="126"/>
      <c r="BU65" s="126"/>
      <c r="BV65" s="126"/>
      <c r="BW65" s="126"/>
      <c r="BX65" s="125">
        <f t="shared" si="13"/>
        <v>0</v>
      </c>
      <c r="BY65" s="126"/>
      <c r="BZ65" s="126"/>
      <c r="CA65" s="125">
        <f t="shared" si="14"/>
        <v>0</v>
      </c>
      <c r="CB65" s="126"/>
      <c r="CC65" s="86"/>
      <c r="CD65" s="86"/>
      <c r="CE65" s="86"/>
      <c r="CF65" s="125">
        <f t="shared" si="1"/>
        <v>0</v>
      </c>
      <c r="CG65" s="126"/>
      <c r="CH65" s="86"/>
      <c r="CI65" s="125">
        <f t="shared" si="15"/>
        <v>0</v>
      </c>
      <c r="CJ65" s="126"/>
      <c r="CK65" s="125">
        <f t="shared" si="16"/>
        <v>0</v>
      </c>
      <c r="CL65" s="126"/>
      <c r="CM65" s="125">
        <f t="shared" si="17"/>
        <v>0</v>
      </c>
      <c r="CN65" s="54"/>
      <c r="CO65" s="54"/>
      <c r="CP65" s="54"/>
      <c r="CQ65" s="53">
        <f t="shared" si="18"/>
        <v>0</v>
      </c>
    </row>
    <row r="66" spans="1:95" ht="15.75" customHeight="1" thickBot="1">
      <c r="A66" s="6" t="s">
        <v>53</v>
      </c>
      <c r="B66" s="53">
        <f t="shared" si="2"/>
        <v>189</v>
      </c>
      <c r="C66" s="53"/>
      <c r="D66" s="80"/>
      <c r="E66" s="80">
        <v>2</v>
      </c>
      <c r="F66" s="80"/>
      <c r="G66" s="80">
        <v>4</v>
      </c>
      <c r="H66" s="80"/>
      <c r="I66" s="80">
        <v>4</v>
      </c>
      <c r="J66" s="80">
        <v>1</v>
      </c>
      <c r="K66" s="80"/>
      <c r="L66" s="80"/>
      <c r="M66" s="80"/>
      <c r="N66" s="80"/>
      <c r="O66" s="80">
        <v>2</v>
      </c>
      <c r="P66" s="80">
        <v>10</v>
      </c>
      <c r="Q66" s="80"/>
      <c r="R66" s="80"/>
      <c r="S66" s="80">
        <v>2</v>
      </c>
      <c r="T66" s="80"/>
      <c r="U66" s="80"/>
      <c r="V66" s="80"/>
      <c r="W66" s="80"/>
      <c r="X66" s="80"/>
      <c r="Y66" s="80">
        <v>5</v>
      </c>
      <c r="Z66" s="75">
        <f t="shared" si="3"/>
        <v>30</v>
      </c>
      <c r="AA66" s="65"/>
      <c r="AB66" s="73"/>
      <c r="AC66" s="125">
        <f t="shared" si="4"/>
        <v>0</v>
      </c>
      <c r="AD66" s="126">
        <v>20</v>
      </c>
      <c r="AE66" s="126">
        <v>2</v>
      </c>
      <c r="AF66" s="126">
        <v>2</v>
      </c>
      <c r="AG66" s="126"/>
      <c r="AH66" s="125">
        <f t="shared" si="5"/>
        <v>24</v>
      </c>
      <c r="AI66" s="126">
        <v>5</v>
      </c>
      <c r="AJ66" s="126"/>
      <c r="AK66" s="126">
        <v>4</v>
      </c>
      <c r="AL66" s="126">
        <v>2</v>
      </c>
      <c r="AM66" s="125">
        <f t="shared" si="6"/>
        <v>11</v>
      </c>
      <c r="AN66" s="126"/>
      <c r="AO66" s="126"/>
      <c r="AP66" s="126">
        <v>3</v>
      </c>
      <c r="AQ66" s="86">
        <v>1</v>
      </c>
      <c r="AR66" s="125">
        <f t="shared" si="7"/>
        <v>4</v>
      </c>
      <c r="AS66" s="126"/>
      <c r="AT66" s="126">
        <v>2</v>
      </c>
      <c r="AU66" s="80"/>
      <c r="AV66" s="125">
        <f t="shared" si="8"/>
        <v>2</v>
      </c>
      <c r="AW66" s="86">
        <v>1</v>
      </c>
      <c r="AX66" s="86"/>
      <c r="AY66" s="86">
        <v>10</v>
      </c>
      <c r="AZ66" s="86">
        <v>4</v>
      </c>
      <c r="BA66" s="125">
        <f t="shared" si="9"/>
        <v>15</v>
      </c>
      <c r="BB66" s="86">
        <v>2</v>
      </c>
      <c r="BC66" s="86"/>
      <c r="BD66" s="86"/>
      <c r="BE66" s="86"/>
      <c r="BF66" s="86">
        <v>7</v>
      </c>
      <c r="BG66" s="86"/>
      <c r="BH66" s="86"/>
      <c r="BI66" s="125">
        <f t="shared" ref="BI66:BI117" si="19">SUM(BB66:BH66)</f>
        <v>9</v>
      </c>
      <c r="BJ66" s="126">
        <v>8</v>
      </c>
      <c r="BK66" s="126">
        <v>2</v>
      </c>
      <c r="BL66" s="125">
        <f t="shared" si="10"/>
        <v>10</v>
      </c>
      <c r="BM66" s="126">
        <v>8</v>
      </c>
      <c r="BN66" s="126">
        <v>4</v>
      </c>
      <c r="BO66" s="125">
        <f t="shared" si="11"/>
        <v>12</v>
      </c>
      <c r="BP66" s="126"/>
      <c r="BQ66" s="125">
        <f t="shared" si="12"/>
        <v>0</v>
      </c>
      <c r="BR66" s="126"/>
      <c r="BS66" s="126"/>
      <c r="BT66" s="126">
        <v>3</v>
      </c>
      <c r="BU66" s="126"/>
      <c r="BV66" s="126">
        <v>24</v>
      </c>
      <c r="BW66" s="126">
        <v>1</v>
      </c>
      <c r="BX66" s="125">
        <f t="shared" si="13"/>
        <v>28</v>
      </c>
      <c r="BY66" s="126"/>
      <c r="BZ66" s="126"/>
      <c r="CA66" s="125">
        <f t="shared" si="14"/>
        <v>0</v>
      </c>
      <c r="CB66" s="126">
        <v>8</v>
      </c>
      <c r="CC66" s="86">
        <v>5</v>
      </c>
      <c r="CD66" s="86"/>
      <c r="CE66" s="86">
        <v>7</v>
      </c>
      <c r="CF66" s="125">
        <f t="shared" ref="CF66:CF117" si="20">SUM(CB66:CE66)</f>
        <v>20</v>
      </c>
      <c r="CG66" s="126">
        <v>2</v>
      </c>
      <c r="CH66" s="86"/>
      <c r="CI66" s="125">
        <f t="shared" si="15"/>
        <v>2</v>
      </c>
      <c r="CJ66" s="126"/>
      <c r="CK66" s="125">
        <f t="shared" si="16"/>
        <v>0</v>
      </c>
      <c r="CL66" s="126">
        <v>10</v>
      </c>
      <c r="CM66" s="125">
        <f t="shared" si="17"/>
        <v>10</v>
      </c>
      <c r="CN66" s="54">
        <v>4</v>
      </c>
      <c r="CO66" s="54">
        <v>4</v>
      </c>
      <c r="CP66" s="54">
        <v>4</v>
      </c>
      <c r="CQ66" s="53">
        <f t="shared" si="18"/>
        <v>12</v>
      </c>
    </row>
    <row r="67" spans="1:95" ht="15.75" customHeight="1" thickBot="1">
      <c r="A67" s="6" t="s">
        <v>54</v>
      </c>
      <c r="B67" s="53">
        <f t="shared" ref="B67:B117" si="21">SUM(Z67+AC67+AH67+AM67+AR67+AV67+BA67+BI67+BL67+BO67+BQ67+BX67+CA67+CF67+CI67+CK67+CM67+CQ67)</f>
        <v>534</v>
      </c>
      <c r="C67" s="53"/>
      <c r="D67" s="80">
        <v>14</v>
      </c>
      <c r="E67" s="80">
        <v>2</v>
      </c>
      <c r="F67" s="80">
        <v>5</v>
      </c>
      <c r="G67" s="80">
        <v>5</v>
      </c>
      <c r="H67" s="80"/>
      <c r="I67" s="80">
        <v>9</v>
      </c>
      <c r="J67" s="80">
        <v>4</v>
      </c>
      <c r="K67" s="80">
        <v>2</v>
      </c>
      <c r="L67" s="80">
        <v>1</v>
      </c>
      <c r="M67" s="80"/>
      <c r="N67" s="80"/>
      <c r="O67" s="80">
        <v>1</v>
      </c>
      <c r="P67" s="80">
        <v>20</v>
      </c>
      <c r="Q67" s="80">
        <v>1</v>
      </c>
      <c r="R67" s="80">
        <v>9</v>
      </c>
      <c r="S67" s="80">
        <v>4</v>
      </c>
      <c r="T67" s="80">
        <v>2</v>
      </c>
      <c r="U67" s="80">
        <v>29</v>
      </c>
      <c r="V67" s="80">
        <v>11</v>
      </c>
      <c r="W67" s="80">
        <v>2</v>
      </c>
      <c r="X67" s="80">
        <v>4</v>
      </c>
      <c r="Y67" s="80">
        <v>8</v>
      </c>
      <c r="Z67" s="75">
        <f>SUM(D67:Y67)</f>
        <v>133</v>
      </c>
      <c r="AA67" s="65">
        <v>8</v>
      </c>
      <c r="AB67" s="73">
        <v>3</v>
      </c>
      <c r="AC67" s="125">
        <f t="shared" ref="AC67:AC117" si="22">SUM(AA67:AB67)</f>
        <v>11</v>
      </c>
      <c r="AD67" s="126">
        <v>1</v>
      </c>
      <c r="AE67" s="126">
        <v>14</v>
      </c>
      <c r="AF67" s="126">
        <v>2</v>
      </c>
      <c r="AG67" s="126">
        <v>1</v>
      </c>
      <c r="AH67" s="125">
        <f t="shared" ref="AH67:AH117" si="23">SUM(AD67:AG67)</f>
        <v>18</v>
      </c>
      <c r="AI67" s="126"/>
      <c r="AJ67" s="126"/>
      <c r="AK67" s="126">
        <v>3</v>
      </c>
      <c r="AL67" s="126">
        <v>1</v>
      </c>
      <c r="AM67" s="125">
        <f t="shared" ref="AM67:AM117" si="24">SUM(AI67:AL67)</f>
        <v>4</v>
      </c>
      <c r="AN67" s="126">
        <v>2</v>
      </c>
      <c r="AO67" s="126">
        <v>1</v>
      </c>
      <c r="AP67" s="126">
        <v>50</v>
      </c>
      <c r="AQ67" s="86"/>
      <c r="AR67" s="125">
        <f t="shared" ref="AR67:AR117" si="25">SUM(AN67:AQ67)</f>
        <v>53</v>
      </c>
      <c r="AS67" s="126"/>
      <c r="AT67" s="126">
        <v>38</v>
      </c>
      <c r="AU67" s="80"/>
      <c r="AV67" s="125">
        <f t="shared" ref="AV67:AV117" si="26">SUM(AS67:AU67)</f>
        <v>38</v>
      </c>
      <c r="AW67" s="86"/>
      <c r="AX67" s="86">
        <v>13</v>
      </c>
      <c r="AY67" s="86">
        <v>3</v>
      </c>
      <c r="AZ67" s="86">
        <v>33</v>
      </c>
      <c r="BA67" s="125">
        <f t="shared" ref="BA67:BA117" si="27">SUM(AW67:AZ67)</f>
        <v>49</v>
      </c>
      <c r="BB67" s="86">
        <v>1</v>
      </c>
      <c r="BC67" s="86"/>
      <c r="BD67" s="86"/>
      <c r="BE67" s="86">
        <v>11</v>
      </c>
      <c r="BF67" s="86"/>
      <c r="BG67" s="86">
        <v>22</v>
      </c>
      <c r="BH67" s="86">
        <v>22</v>
      </c>
      <c r="BI67" s="125">
        <f t="shared" si="19"/>
        <v>56</v>
      </c>
      <c r="BJ67" s="126">
        <v>3</v>
      </c>
      <c r="BK67" s="126">
        <v>3</v>
      </c>
      <c r="BL67" s="125">
        <f t="shared" ref="BL67:BL117" si="28">SUM(BJ67:BK67)</f>
        <v>6</v>
      </c>
      <c r="BM67" s="126"/>
      <c r="BN67" s="126">
        <v>3</v>
      </c>
      <c r="BO67" s="125">
        <f t="shared" ref="BO67:BO117" si="29">SUM(BM67:BN67)</f>
        <v>3</v>
      </c>
      <c r="BP67" s="126">
        <v>5</v>
      </c>
      <c r="BQ67" s="125">
        <f t="shared" ref="BQ67:BQ117" si="30">BP67</f>
        <v>5</v>
      </c>
      <c r="BR67" s="126">
        <v>57</v>
      </c>
      <c r="BS67" s="126"/>
      <c r="BT67" s="126"/>
      <c r="BU67" s="126">
        <v>3</v>
      </c>
      <c r="BV67" s="126">
        <v>23</v>
      </c>
      <c r="BW67" s="126">
        <v>4</v>
      </c>
      <c r="BX67" s="125">
        <f t="shared" ref="BX67:BX117" si="31">SUM(BR67:BW67)</f>
        <v>87</v>
      </c>
      <c r="BY67" s="126">
        <v>1</v>
      </c>
      <c r="BZ67" s="126"/>
      <c r="CA67" s="125">
        <f t="shared" ref="CA67:CA117" si="32">SUM(BY67:BZ67)</f>
        <v>1</v>
      </c>
      <c r="CB67" s="126">
        <v>4</v>
      </c>
      <c r="CC67" s="86">
        <v>15</v>
      </c>
      <c r="CD67" s="86">
        <v>1</v>
      </c>
      <c r="CE67" s="86">
        <v>38</v>
      </c>
      <c r="CF67" s="125">
        <f t="shared" si="20"/>
        <v>58</v>
      </c>
      <c r="CG67" s="126">
        <v>3</v>
      </c>
      <c r="CH67" s="86"/>
      <c r="CI67" s="125">
        <f t="shared" ref="CI67:CI117" si="33">SUM(CG67:CH67)</f>
        <v>3</v>
      </c>
      <c r="CJ67" s="126"/>
      <c r="CK67" s="125">
        <f t="shared" ref="CK67:CK117" si="34">CJ67</f>
        <v>0</v>
      </c>
      <c r="CL67" s="126">
        <v>5</v>
      </c>
      <c r="CM67" s="125">
        <f t="shared" ref="CM67:CM117" si="35">CL67</f>
        <v>5</v>
      </c>
      <c r="CN67" s="54"/>
      <c r="CO67" s="54">
        <v>4</v>
      </c>
      <c r="CP67" s="54"/>
      <c r="CQ67" s="53">
        <f t="shared" ref="CQ67:CQ115" si="36">SUM(CN67:CP67)</f>
        <v>4</v>
      </c>
    </row>
    <row r="68" spans="1:95" ht="15.75" customHeight="1" thickBot="1">
      <c r="A68" s="6" t="s">
        <v>55</v>
      </c>
      <c r="B68" s="53">
        <f t="shared" si="21"/>
        <v>13</v>
      </c>
      <c r="C68" s="53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>
        <v>1</v>
      </c>
      <c r="T68" s="80"/>
      <c r="U68" s="80"/>
      <c r="V68" s="80"/>
      <c r="W68" s="80"/>
      <c r="X68" s="80"/>
      <c r="Y68" s="80">
        <v>1</v>
      </c>
      <c r="Z68" s="75">
        <f>SUM(D68:Y68)</f>
        <v>2</v>
      </c>
      <c r="AA68" s="65"/>
      <c r="AB68" s="73"/>
      <c r="AC68" s="125">
        <f t="shared" si="22"/>
        <v>0</v>
      </c>
      <c r="AD68" s="126"/>
      <c r="AE68" s="126"/>
      <c r="AF68" s="126"/>
      <c r="AG68" s="126"/>
      <c r="AH68" s="125">
        <f t="shared" si="23"/>
        <v>0</v>
      </c>
      <c r="AI68" s="126"/>
      <c r="AJ68" s="126"/>
      <c r="AK68" s="126">
        <v>4</v>
      </c>
      <c r="AL68" s="126"/>
      <c r="AM68" s="125">
        <f t="shared" si="24"/>
        <v>4</v>
      </c>
      <c r="AN68" s="126"/>
      <c r="AO68" s="126"/>
      <c r="AP68" s="126"/>
      <c r="AQ68" s="86"/>
      <c r="AR68" s="125">
        <f t="shared" si="25"/>
        <v>0</v>
      </c>
      <c r="AS68" s="126"/>
      <c r="AT68" s="126"/>
      <c r="AU68" s="80"/>
      <c r="AV68" s="125">
        <f t="shared" si="26"/>
        <v>0</v>
      </c>
      <c r="AW68" s="86"/>
      <c r="AX68" s="86"/>
      <c r="AY68" s="86">
        <v>1</v>
      </c>
      <c r="AZ68" s="86"/>
      <c r="BA68" s="125">
        <f t="shared" si="27"/>
        <v>1</v>
      </c>
      <c r="BB68" s="86"/>
      <c r="BC68" s="86"/>
      <c r="BD68" s="86"/>
      <c r="BE68" s="86"/>
      <c r="BF68" s="86"/>
      <c r="BG68" s="86"/>
      <c r="BH68" s="86"/>
      <c r="BI68" s="125">
        <f t="shared" si="19"/>
        <v>0</v>
      </c>
      <c r="BJ68" s="126"/>
      <c r="BK68" s="126"/>
      <c r="BL68" s="125">
        <f t="shared" si="28"/>
        <v>0</v>
      </c>
      <c r="BM68" s="126"/>
      <c r="BN68" s="126"/>
      <c r="BO68" s="125">
        <f t="shared" si="29"/>
        <v>0</v>
      </c>
      <c r="BP68" s="126"/>
      <c r="BQ68" s="125">
        <f t="shared" si="30"/>
        <v>0</v>
      </c>
      <c r="BR68" s="126"/>
      <c r="BS68" s="126"/>
      <c r="BT68" s="126"/>
      <c r="BU68" s="126"/>
      <c r="BV68" s="126"/>
      <c r="BW68" s="126"/>
      <c r="BX68" s="125">
        <f t="shared" si="31"/>
        <v>0</v>
      </c>
      <c r="BY68" s="126"/>
      <c r="BZ68" s="126"/>
      <c r="CA68" s="125">
        <f t="shared" si="32"/>
        <v>0</v>
      </c>
      <c r="CB68" s="126"/>
      <c r="CC68" s="86"/>
      <c r="CD68" s="86"/>
      <c r="CE68" s="86">
        <v>6</v>
      </c>
      <c r="CF68" s="125">
        <f t="shared" si="20"/>
        <v>6</v>
      </c>
      <c r="CG68" s="126"/>
      <c r="CH68" s="86"/>
      <c r="CI68" s="125">
        <f t="shared" si="33"/>
        <v>0</v>
      </c>
      <c r="CJ68" s="126"/>
      <c r="CK68" s="125">
        <f t="shared" si="34"/>
        <v>0</v>
      </c>
      <c r="CL68" s="126"/>
      <c r="CM68" s="125">
        <f t="shared" si="35"/>
        <v>0</v>
      </c>
      <c r="CN68" s="54"/>
      <c r="CO68" s="54"/>
      <c r="CP68" s="54"/>
      <c r="CQ68" s="53">
        <f t="shared" si="36"/>
        <v>0</v>
      </c>
    </row>
    <row r="69" spans="1:95" ht="15.75" customHeight="1" thickBot="1">
      <c r="A69" s="6" t="s">
        <v>56</v>
      </c>
      <c r="B69" s="53">
        <f t="shared" si="21"/>
        <v>291</v>
      </c>
      <c r="C69" s="53"/>
      <c r="D69" s="80">
        <v>6</v>
      </c>
      <c r="E69" s="80"/>
      <c r="F69" s="80"/>
      <c r="G69" s="80"/>
      <c r="H69" s="80"/>
      <c r="I69" s="80">
        <v>2</v>
      </c>
      <c r="J69" s="80"/>
      <c r="K69" s="80">
        <v>2</v>
      </c>
      <c r="L69" s="80"/>
      <c r="M69" s="80"/>
      <c r="N69" s="80"/>
      <c r="O69" s="80"/>
      <c r="P69" s="80"/>
      <c r="Q69" s="80"/>
      <c r="R69" s="80">
        <v>2</v>
      </c>
      <c r="S69" s="80"/>
      <c r="T69" s="80"/>
      <c r="U69" s="80">
        <v>5</v>
      </c>
      <c r="V69" s="80">
        <v>1</v>
      </c>
      <c r="W69" s="80">
        <v>2</v>
      </c>
      <c r="X69" s="80">
        <v>1</v>
      </c>
      <c r="Y69" s="80">
        <v>3</v>
      </c>
      <c r="Z69" s="75">
        <f>SUM(D69:Y69)</f>
        <v>24</v>
      </c>
      <c r="AA69" s="65"/>
      <c r="AB69" s="73">
        <v>2</v>
      </c>
      <c r="AC69" s="125">
        <f t="shared" si="22"/>
        <v>2</v>
      </c>
      <c r="AD69" s="126"/>
      <c r="AE69" s="126">
        <v>14</v>
      </c>
      <c r="AF69" s="126">
        <v>1</v>
      </c>
      <c r="AG69" s="126"/>
      <c r="AH69" s="125">
        <f t="shared" si="23"/>
        <v>15</v>
      </c>
      <c r="AI69" s="126">
        <v>3</v>
      </c>
      <c r="AJ69" s="126"/>
      <c r="AK69" s="126"/>
      <c r="AL69" s="126">
        <v>1</v>
      </c>
      <c r="AM69" s="125">
        <f t="shared" si="24"/>
        <v>4</v>
      </c>
      <c r="AN69" s="126"/>
      <c r="AO69" s="126"/>
      <c r="AP69" s="126">
        <v>1</v>
      </c>
      <c r="AQ69" s="86">
        <v>2</v>
      </c>
      <c r="AR69" s="125">
        <f t="shared" si="25"/>
        <v>3</v>
      </c>
      <c r="AS69" s="126"/>
      <c r="AT69" s="126">
        <v>14</v>
      </c>
      <c r="AU69" s="80"/>
      <c r="AV69" s="125">
        <f t="shared" si="26"/>
        <v>14</v>
      </c>
      <c r="AW69" s="86"/>
      <c r="AX69" s="86">
        <v>9</v>
      </c>
      <c r="AY69" s="86"/>
      <c r="AZ69" s="86">
        <v>78</v>
      </c>
      <c r="BA69" s="125">
        <f t="shared" si="27"/>
        <v>87</v>
      </c>
      <c r="BB69" s="86">
        <v>4</v>
      </c>
      <c r="BC69" s="86"/>
      <c r="BD69" s="86"/>
      <c r="BE69" s="86">
        <v>6</v>
      </c>
      <c r="BF69" s="86"/>
      <c r="BG69" s="86">
        <v>28</v>
      </c>
      <c r="BH69" s="86">
        <v>25</v>
      </c>
      <c r="BI69" s="125">
        <f t="shared" si="19"/>
        <v>63</v>
      </c>
      <c r="BJ69" s="126">
        <v>2</v>
      </c>
      <c r="BK69" s="126">
        <v>3</v>
      </c>
      <c r="BL69" s="125">
        <f t="shared" si="28"/>
        <v>5</v>
      </c>
      <c r="BM69" s="126"/>
      <c r="BN69" s="126">
        <v>2</v>
      </c>
      <c r="BO69" s="125">
        <f t="shared" si="29"/>
        <v>2</v>
      </c>
      <c r="BP69" s="126"/>
      <c r="BQ69" s="125">
        <f t="shared" si="30"/>
        <v>0</v>
      </c>
      <c r="BR69" s="126">
        <v>19</v>
      </c>
      <c r="BS69" s="126"/>
      <c r="BT69" s="126"/>
      <c r="BU69" s="126"/>
      <c r="BV69" s="126">
        <v>5</v>
      </c>
      <c r="BW69" s="126">
        <v>2</v>
      </c>
      <c r="BX69" s="125">
        <f t="shared" si="31"/>
        <v>26</v>
      </c>
      <c r="BY69" s="126">
        <v>3</v>
      </c>
      <c r="BZ69" s="126"/>
      <c r="CA69" s="125">
        <f t="shared" si="32"/>
        <v>3</v>
      </c>
      <c r="CB69" s="126">
        <v>5</v>
      </c>
      <c r="CC69" s="86">
        <v>5</v>
      </c>
      <c r="CD69" s="86">
        <v>3</v>
      </c>
      <c r="CE69" s="86">
        <v>22</v>
      </c>
      <c r="CF69" s="125">
        <f t="shared" si="20"/>
        <v>35</v>
      </c>
      <c r="CG69" s="126">
        <v>4</v>
      </c>
      <c r="CH69" s="86"/>
      <c r="CI69" s="125">
        <f t="shared" si="33"/>
        <v>4</v>
      </c>
      <c r="CJ69" s="126"/>
      <c r="CK69" s="125">
        <f t="shared" si="34"/>
        <v>0</v>
      </c>
      <c r="CL69" s="126"/>
      <c r="CM69" s="125">
        <f t="shared" si="35"/>
        <v>0</v>
      </c>
      <c r="CN69" s="54">
        <v>1</v>
      </c>
      <c r="CO69" s="54">
        <v>3</v>
      </c>
      <c r="CP69" s="54"/>
      <c r="CQ69" s="53">
        <f t="shared" si="36"/>
        <v>4</v>
      </c>
    </row>
    <row r="70" spans="1:95" ht="15.75" customHeight="1" thickBot="1">
      <c r="A70" s="6" t="s">
        <v>57</v>
      </c>
      <c r="B70" s="53">
        <f t="shared" si="21"/>
        <v>1027</v>
      </c>
      <c r="C70" s="53"/>
      <c r="D70" s="80">
        <v>31</v>
      </c>
      <c r="E70" s="80">
        <v>4</v>
      </c>
      <c r="F70" s="80">
        <v>27</v>
      </c>
      <c r="G70" s="80">
        <v>4</v>
      </c>
      <c r="H70" s="80"/>
      <c r="I70" s="80">
        <v>9</v>
      </c>
      <c r="J70" s="80">
        <v>18</v>
      </c>
      <c r="K70" s="80">
        <v>22</v>
      </c>
      <c r="L70" s="80">
        <v>10</v>
      </c>
      <c r="M70" s="80">
        <v>3</v>
      </c>
      <c r="N70" s="80">
        <v>3</v>
      </c>
      <c r="O70" s="80">
        <v>14</v>
      </c>
      <c r="P70" s="80">
        <v>15</v>
      </c>
      <c r="Q70" s="80">
        <v>2</v>
      </c>
      <c r="R70" s="80">
        <v>14</v>
      </c>
      <c r="S70" s="80">
        <v>2</v>
      </c>
      <c r="T70" s="80">
        <v>9</v>
      </c>
      <c r="U70" s="80">
        <v>16</v>
      </c>
      <c r="V70" s="80">
        <v>33</v>
      </c>
      <c r="W70" s="80"/>
      <c r="X70" s="80">
        <v>2</v>
      </c>
      <c r="Y70" s="80">
        <v>32</v>
      </c>
      <c r="Z70" s="75">
        <f t="shared" ref="Z70:Z117" si="37">SUM(D70:Y70)</f>
        <v>270</v>
      </c>
      <c r="AA70" s="65">
        <v>6</v>
      </c>
      <c r="AB70" s="73">
        <v>18</v>
      </c>
      <c r="AC70" s="125">
        <f t="shared" si="22"/>
        <v>24</v>
      </c>
      <c r="AD70" s="126">
        <v>2</v>
      </c>
      <c r="AE70" s="126">
        <v>14</v>
      </c>
      <c r="AF70" s="126">
        <v>30</v>
      </c>
      <c r="AG70" s="126">
        <v>12</v>
      </c>
      <c r="AH70" s="125">
        <f t="shared" si="23"/>
        <v>58</v>
      </c>
      <c r="AI70" s="126">
        <v>6</v>
      </c>
      <c r="AJ70" s="126"/>
      <c r="AK70" s="126">
        <v>20</v>
      </c>
      <c r="AL70" s="126">
        <v>13</v>
      </c>
      <c r="AM70" s="125">
        <f t="shared" si="24"/>
        <v>39</v>
      </c>
      <c r="AN70" s="126">
        <v>10</v>
      </c>
      <c r="AO70" s="126">
        <v>6</v>
      </c>
      <c r="AP70" s="126">
        <v>79</v>
      </c>
      <c r="AQ70" s="86">
        <v>8</v>
      </c>
      <c r="AR70" s="125">
        <f t="shared" si="25"/>
        <v>103</v>
      </c>
      <c r="AS70" s="126"/>
      <c r="AT70" s="126">
        <v>7</v>
      </c>
      <c r="AU70" s="80"/>
      <c r="AV70" s="125">
        <f t="shared" si="26"/>
        <v>7</v>
      </c>
      <c r="AW70" s="86">
        <v>20</v>
      </c>
      <c r="AX70" s="86"/>
      <c r="AY70" s="86">
        <v>4</v>
      </c>
      <c r="AZ70" s="86">
        <v>58</v>
      </c>
      <c r="BA70" s="125">
        <f t="shared" si="27"/>
        <v>82</v>
      </c>
      <c r="BB70" s="86">
        <v>7</v>
      </c>
      <c r="BC70" s="86"/>
      <c r="BD70" s="86"/>
      <c r="BE70" s="86">
        <v>8</v>
      </c>
      <c r="BF70" s="86"/>
      <c r="BG70" s="86">
        <v>15</v>
      </c>
      <c r="BH70" s="86"/>
      <c r="BI70" s="125">
        <f t="shared" si="19"/>
        <v>30</v>
      </c>
      <c r="BJ70" s="126">
        <v>20</v>
      </c>
      <c r="BK70" s="126">
        <v>18</v>
      </c>
      <c r="BL70" s="125">
        <f t="shared" si="28"/>
        <v>38</v>
      </c>
      <c r="BM70" s="126">
        <v>30</v>
      </c>
      <c r="BN70" s="126">
        <v>12</v>
      </c>
      <c r="BO70" s="125">
        <f t="shared" si="29"/>
        <v>42</v>
      </c>
      <c r="BP70" s="126">
        <v>25</v>
      </c>
      <c r="BQ70" s="125">
        <f t="shared" si="30"/>
        <v>25</v>
      </c>
      <c r="BR70" s="126">
        <v>18</v>
      </c>
      <c r="BS70" s="126"/>
      <c r="BT70" s="126">
        <v>2</v>
      </c>
      <c r="BU70" s="126">
        <v>2</v>
      </c>
      <c r="BV70" s="126">
        <v>132</v>
      </c>
      <c r="BW70" s="126">
        <v>5</v>
      </c>
      <c r="BX70" s="125">
        <f t="shared" si="31"/>
        <v>159</v>
      </c>
      <c r="BY70" s="126">
        <v>20</v>
      </c>
      <c r="BZ70" s="126"/>
      <c r="CA70" s="125">
        <f t="shared" si="32"/>
        <v>20</v>
      </c>
      <c r="CB70" s="126">
        <v>45</v>
      </c>
      <c r="CC70" s="86">
        <v>20</v>
      </c>
      <c r="CD70" s="86">
        <v>12</v>
      </c>
      <c r="CE70" s="86">
        <v>22</v>
      </c>
      <c r="CF70" s="125">
        <f t="shared" si="20"/>
        <v>99</v>
      </c>
      <c r="CG70" s="126">
        <v>13</v>
      </c>
      <c r="CH70" s="86"/>
      <c r="CI70" s="125">
        <f t="shared" si="33"/>
        <v>13</v>
      </c>
      <c r="CJ70" s="126"/>
      <c r="CK70" s="125">
        <f t="shared" si="34"/>
        <v>0</v>
      </c>
      <c r="CL70" s="126">
        <v>7</v>
      </c>
      <c r="CM70" s="125">
        <f t="shared" si="35"/>
        <v>7</v>
      </c>
      <c r="CN70" s="54">
        <v>5</v>
      </c>
      <c r="CO70" s="54"/>
      <c r="CP70" s="54">
        <v>6</v>
      </c>
      <c r="CQ70" s="53">
        <f t="shared" si="36"/>
        <v>11</v>
      </c>
    </row>
    <row r="71" spans="1:95" ht="16.5" thickBot="1">
      <c r="A71" s="6" t="s">
        <v>58</v>
      </c>
      <c r="B71" s="53">
        <f t="shared" si="21"/>
        <v>53</v>
      </c>
      <c r="C71" s="53"/>
      <c r="D71" s="80">
        <v>4</v>
      </c>
      <c r="E71" s="80"/>
      <c r="F71" s="80">
        <v>1</v>
      </c>
      <c r="G71" s="80">
        <v>2</v>
      </c>
      <c r="H71" s="80"/>
      <c r="I71" s="80">
        <v>2</v>
      </c>
      <c r="J71" s="80"/>
      <c r="K71" s="80"/>
      <c r="L71" s="80"/>
      <c r="M71" s="80"/>
      <c r="N71" s="80"/>
      <c r="O71" s="80">
        <v>1</v>
      </c>
      <c r="P71" s="80">
        <v>6</v>
      </c>
      <c r="Q71" s="80"/>
      <c r="R71" s="80">
        <v>1</v>
      </c>
      <c r="S71" s="80"/>
      <c r="T71" s="80"/>
      <c r="U71" s="80"/>
      <c r="V71" s="80">
        <v>1</v>
      </c>
      <c r="W71" s="80"/>
      <c r="X71" s="80"/>
      <c r="Y71" s="80">
        <v>2</v>
      </c>
      <c r="Z71" s="75">
        <f t="shared" si="37"/>
        <v>20</v>
      </c>
      <c r="AA71" s="65">
        <v>1</v>
      </c>
      <c r="AB71" s="73"/>
      <c r="AC71" s="125">
        <f t="shared" si="22"/>
        <v>1</v>
      </c>
      <c r="AD71" s="126">
        <v>2</v>
      </c>
      <c r="AE71" s="126"/>
      <c r="AF71" s="126"/>
      <c r="AG71" s="126"/>
      <c r="AH71" s="125">
        <f t="shared" si="23"/>
        <v>2</v>
      </c>
      <c r="AI71" s="126"/>
      <c r="AJ71" s="126"/>
      <c r="AK71" s="126"/>
      <c r="AL71" s="126"/>
      <c r="AM71" s="125">
        <f t="shared" si="24"/>
        <v>0</v>
      </c>
      <c r="AN71" s="126">
        <v>1</v>
      </c>
      <c r="AO71" s="126"/>
      <c r="AP71" s="126"/>
      <c r="AQ71" s="86"/>
      <c r="AR71" s="125">
        <f t="shared" si="25"/>
        <v>1</v>
      </c>
      <c r="AS71" s="126"/>
      <c r="AT71" s="126"/>
      <c r="AU71" s="80"/>
      <c r="AV71" s="125">
        <f t="shared" si="26"/>
        <v>0</v>
      </c>
      <c r="AW71" s="86"/>
      <c r="AX71" s="86"/>
      <c r="AY71" s="86"/>
      <c r="AZ71" s="86"/>
      <c r="BA71" s="125">
        <f t="shared" si="27"/>
        <v>0</v>
      </c>
      <c r="BB71" s="86">
        <v>1</v>
      </c>
      <c r="BC71" s="86"/>
      <c r="BD71" s="86"/>
      <c r="BE71" s="86"/>
      <c r="BF71" s="86">
        <v>5</v>
      </c>
      <c r="BG71" s="86"/>
      <c r="BH71" s="86"/>
      <c r="BI71" s="125">
        <f t="shared" si="19"/>
        <v>6</v>
      </c>
      <c r="BJ71" s="126"/>
      <c r="BK71" s="126"/>
      <c r="BL71" s="125">
        <f t="shared" si="28"/>
        <v>0</v>
      </c>
      <c r="BM71" s="126"/>
      <c r="BN71" s="126">
        <v>6</v>
      </c>
      <c r="BO71" s="125">
        <f t="shared" si="29"/>
        <v>6</v>
      </c>
      <c r="BP71" s="126"/>
      <c r="BQ71" s="125">
        <f t="shared" si="30"/>
        <v>0</v>
      </c>
      <c r="BR71" s="126"/>
      <c r="BS71" s="126"/>
      <c r="BT71" s="126"/>
      <c r="BU71" s="126"/>
      <c r="BV71" s="126"/>
      <c r="BW71" s="126"/>
      <c r="BX71" s="125">
        <f t="shared" si="31"/>
        <v>0</v>
      </c>
      <c r="BY71" s="126"/>
      <c r="BZ71" s="126"/>
      <c r="CA71" s="125">
        <f t="shared" si="32"/>
        <v>0</v>
      </c>
      <c r="CB71" s="126"/>
      <c r="CC71" s="86">
        <v>15</v>
      </c>
      <c r="CD71" s="86"/>
      <c r="CE71" s="86">
        <v>1</v>
      </c>
      <c r="CF71" s="125">
        <f t="shared" si="20"/>
        <v>16</v>
      </c>
      <c r="CG71" s="126"/>
      <c r="CH71" s="86"/>
      <c r="CI71" s="125">
        <f t="shared" si="33"/>
        <v>0</v>
      </c>
      <c r="CJ71" s="126"/>
      <c r="CK71" s="125">
        <f t="shared" si="34"/>
        <v>0</v>
      </c>
      <c r="CL71" s="126"/>
      <c r="CM71" s="125">
        <f t="shared" si="35"/>
        <v>0</v>
      </c>
      <c r="CN71" s="54">
        <v>1</v>
      </c>
      <c r="CO71" s="54"/>
      <c r="CP71" s="54"/>
      <c r="CQ71" s="53">
        <f t="shared" si="36"/>
        <v>1</v>
      </c>
    </row>
    <row r="72" spans="1:95" ht="15.75" customHeight="1" thickBot="1">
      <c r="A72" s="6" t="s">
        <v>59</v>
      </c>
      <c r="B72" s="53">
        <f t="shared" si="21"/>
        <v>0</v>
      </c>
      <c r="C72" s="53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75">
        <f t="shared" si="37"/>
        <v>0</v>
      </c>
      <c r="AA72" s="65"/>
      <c r="AB72" s="73"/>
      <c r="AC72" s="125">
        <f t="shared" si="22"/>
        <v>0</v>
      </c>
      <c r="AD72" s="126"/>
      <c r="AE72" s="126"/>
      <c r="AF72" s="126"/>
      <c r="AG72" s="126"/>
      <c r="AH72" s="125">
        <f t="shared" si="23"/>
        <v>0</v>
      </c>
      <c r="AI72" s="126"/>
      <c r="AJ72" s="126"/>
      <c r="AK72" s="126"/>
      <c r="AL72" s="126"/>
      <c r="AM72" s="125">
        <f t="shared" si="24"/>
        <v>0</v>
      </c>
      <c r="AN72" s="126"/>
      <c r="AO72" s="126"/>
      <c r="AP72" s="126"/>
      <c r="AQ72" s="86"/>
      <c r="AR72" s="125">
        <f t="shared" si="25"/>
        <v>0</v>
      </c>
      <c r="AS72" s="126"/>
      <c r="AT72" s="126"/>
      <c r="AU72" s="80"/>
      <c r="AV72" s="125">
        <f t="shared" si="26"/>
        <v>0</v>
      </c>
      <c r="AW72" s="86"/>
      <c r="AX72" s="86"/>
      <c r="AY72" s="86"/>
      <c r="AZ72" s="86"/>
      <c r="BA72" s="125">
        <f t="shared" si="27"/>
        <v>0</v>
      </c>
      <c r="BB72" s="86"/>
      <c r="BC72" s="86"/>
      <c r="BD72" s="86"/>
      <c r="BE72" s="86"/>
      <c r="BF72" s="86"/>
      <c r="BG72" s="86"/>
      <c r="BH72" s="86"/>
      <c r="BI72" s="125">
        <f t="shared" si="19"/>
        <v>0</v>
      </c>
      <c r="BJ72" s="126"/>
      <c r="BK72" s="126"/>
      <c r="BL72" s="125">
        <f t="shared" si="28"/>
        <v>0</v>
      </c>
      <c r="BM72" s="126"/>
      <c r="BN72" s="126"/>
      <c r="BO72" s="125">
        <f t="shared" si="29"/>
        <v>0</v>
      </c>
      <c r="BP72" s="126"/>
      <c r="BQ72" s="125">
        <f t="shared" si="30"/>
        <v>0</v>
      </c>
      <c r="BR72" s="126"/>
      <c r="BS72" s="126"/>
      <c r="BT72" s="126"/>
      <c r="BU72" s="126"/>
      <c r="BV72" s="126"/>
      <c r="BW72" s="126"/>
      <c r="BX72" s="125">
        <f t="shared" si="31"/>
        <v>0</v>
      </c>
      <c r="BY72" s="126"/>
      <c r="BZ72" s="126"/>
      <c r="CA72" s="125">
        <f t="shared" si="32"/>
        <v>0</v>
      </c>
      <c r="CB72" s="126"/>
      <c r="CC72" s="86"/>
      <c r="CD72" s="86"/>
      <c r="CE72" s="86"/>
      <c r="CF72" s="125">
        <f t="shared" si="20"/>
        <v>0</v>
      </c>
      <c r="CG72" s="126"/>
      <c r="CH72" s="86"/>
      <c r="CI72" s="125">
        <f t="shared" si="33"/>
        <v>0</v>
      </c>
      <c r="CJ72" s="126"/>
      <c r="CK72" s="125">
        <f t="shared" si="34"/>
        <v>0</v>
      </c>
      <c r="CL72" s="126"/>
      <c r="CM72" s="125">
        <f t="shared" si="35"/>
        <v>0</v>
      </c>
      <c r="CN72" s="54"/>
      <c r="CO72" s="54"/>
      <c r="CP72" s="54"/>
      <c r="CQ72" s="53">
        <f t="shared" si="36"/>
        <v>0</v>
      </c>
    </row>
    <row r="73" spans="1:95" ht="16.5" thickBot="1">
      <c r="A73" s="6" t="s">
        <v>60</v>
      </c>
      <c r="B73" s="53">
        <f t="shared" si="21"/>
        <v>68</v>
      </c>
      <c r="C73" s="53"/>
      <c r="D73" s="80"/>
      <c r="E73" s="80"/>
      <c r="F73" s="80">
        <v>1</v>
      </c>
      <c r="G73" s="80">
        <v>4</v>
      </c>
      <c r="H73" s="80"/>
      <c r="I73" s="80"/>
      <c r="J73" s="80">
        <v>3</v>
      </c>
      <c r="K73" s="80"/>
      <c r="L73" s="80"/>
      <c r="M73" s="80">
        <v>2</v>
      </c>
      <c r="N73" s="80"/>
      <c r="O73" s="80"/>
      <c r="P73" s="80">
        <v>2</v>
      </c>
      <c r="Q73" s="80">
        <v>2</v>
      </c>
      <c r="R73" s="80">
        <v>3</v>
      </c>
      <c r="S73" s="80"/>
      <c r="T73" s="80"/>
      <c r="U73" s="80"/>
      <c r="V73" s="80">
        <v>1</v>
      </c>
      <c r="W73" s="80"/>
      <c r="X73" s="80"/>
      <c r="Y73" s="80">
        <v>8</v>
      </c>
      <c r="Z73" s="75">
        <f t="shared" si="37"/>
        <v>26</v>
      </c>
      <c r="AA73" s="65">
        <v>1</v>
      </c>
      <c r="AB73" s="73"/>
      <c r="AC73" s="125">
        <f t="shared" si="22"/>
        <v>1</v>
      </c>
      <c r="AD73" s="126">
        <v>1</v>
      </c>
      <c r="AE73" s="126"/>
      <c r="AF73" s="126"/>
      <c r="AG73" s="126"/>
      <c r="AH73" s="125">
        <f t="shared" si="23"/>
        <v>1</v>
      </c>
      <c r="AI73" s="126"/>
      <c r="AJ73" s="126"/>
      <c r="AK73" s="126"/>
      <c r="AL73" s="126"/>
      <c r="AM73" s="125">
        <f t="shared" si="24"/>
        <v>0</v>
      </c>
      <c r="AN73" s="126">
        <v>1</v>
      </c>
      <c r="AO73" s="126"/>
      <c r="AP73" s="126"/>
      <c r="AQ73" s="86">
        <v>1</v>
      </c>
      <c r="AR73" s="125">
        <f t="shared" si="25"/>
        <v>2</v>
      </c>
      <c r="AS73" s="126"/>
      <c r="AT73" s="126">
        <v>1</v>
      </c>
      <c r="AU73" s="80"/>
      <c r="AV73" s="125">
        <f t="shared" si="26"/>
        <v>1</v>
      </c>
      <c r="AW73" s="86">
        <v>1</v>
      </c>
      <c r="AX73" s="86"/>
      <c r="AY73" s="86"/>
      <c r="AZ73" s="86"/>
      <c r="BA73" s="125">
        <f t="shared" si="27"/>
        <v>1</v>
      </c>
      <c r="BB73" s="86"/>
      <c r="BC73" s="86"/>
      <c r="BD73" s="86"/>
      <c r="BE73" s="86"/>
      <c r="BF73" s="86"/>
      <c r="BG73" s="86"/>
      <c r="BH73" s="86"/>
      <c r="BI73" s="125">
        <f t="shared" si="19"/>
        <v>0</v>
      </c>
      <c r="BJ73" s="126">
        <v>1</v>
      </c>
      <c r="BK73" s="126"/>
      <c r="BL73" s="125">
        <f t="shared" si="28"/>
        <v>1</v>
      </c>
      <c r="BM73" s="126"/>
      <c r="BN73" s="126">
        <v>4</v>
      </c>
      <c r="BO73" s="125">
        <f t="shared" si="29"/>
        <v>4</v>
      </c>
      <c r="BP73" s="126"/>
      <c r="BQ73" s="125">
        <f t="shared" si="30"/>
        <v>0</v>
      </c>
      <c r="BR73" s="126"/>
      <c r="BS73" s="126"/>
      <c r="BT73" s="126"/>
      <c r="BU73" s="126"/>
      <c r="BV73" s="126">
        <v>1</v>
      </c>
      <c r="BW73" s="126"/>
      <c r="BX73" s="125">
        <f t="shared" si="31"/>
        <v>1</v>
      </c>
      <c r="BY73" s="126"/>
      <c r="BZ73" s="126"/>
      <c r="CA73" s="125">
        <f t="shared" si="32"/>
        <v>0</v>
      </c>
      <c r="CB73" s="126"/>
      <c r="CC73" s="86">
        <v>15</v>
      </c>
      <c r="CD73" s="86"/>
      <c r="CE73" s="86">
        <v>9</v>
      </c>
      <c r="CF73" s="125">
        <f t="shared" si="20"/>
        <v>24</v>
      </c>
      <c r="CG73" s="126">
        <v>1</v>
      </c>
      <c r="CH73" s="86"/>
      <c r="CI73" s="125">
        <f t="shared" si="33"/>
        <v>1</v>
      </c>
      <c r="CJ73" s="126"/>
      <c r="CK73" s="125">
        <f t="shared" si="34"/>
        <v>0</v>
      </c>
      <c r="CL73" s="126"/>
      <c r="CM73" s="125">
        <f t="shared" si="35"/>
        <v>0</v>
      </c>
      <c r="CN73" s="54">
        <v>3</v>
      </c>
      <c r="CO73" s="54"/>
      <c r="CP73" s="54">
        <v>2</v>
      </c>
      <c r="CQ73" s="53">
        <f t="shared" si="36"/>
        <v>5</v>
      </c>
    </row>
    <row r="74" spans="1:95" ht="16.5" thickBot="1">
      <c r="A74" s="6" t="s">
        <v>61</v>
      </c>
      <c r="B74" s="53">
        <f t="shared" si="21"/>
        <v>87</v>
      </c>
      <c r="C74" s="53"/>
      <c r="D74" s="80">
        <v>1</v>
      </c>
      <c r="E74" s="80"/>
      <c r="F74" s="80">
        <v>1</v>
      </c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>
        <v>2</v>
      </c>
      <c r="U74" s="80"/>
      <c r="V74" s="80">
        <v>2</v>
      </c>
      <c r="W74" s="80"/>
      <c r="X74" s="80"/>
      <c r="Y74" s="80">
        <v>3</v>
      </c>
      <c r="Z74" s="75">
        <f t="shared" si="37"/>
        <v>9</v>
      </c>
      <c r="AA74" s="65">
        <v>1</v>
      </c>
      <c r="AB74" s="73"/>
      <c r="AC74" s="125">
        <f t="shared" si="22"/>
        <v>1</v>
      </c>
      <c r="AD74" s="126">
        <v>1</v>
      </c>
      <c r="AE74" s="126">
        <v>2</v>
      </c>
      <c r="AF74" s="126">
        <v>2</v>
      </c>
      <c r="AG74" s="126">
        <v>3</v>
      </c>
      <c r="AH74" s="125">
        <f t="shared" si="23"/>
        <v>8</v>
      </c>
      <c r="AI74" s="126">
        <v>2</v>
      </c>
      <c r="AJ74" s="126"/>
      <c r="AK74" s="126">
        <v>2</v>
      </c>
      <c r="AL74" s="126">
        <v>3</v>
      </c>
      <c r="AM74" s="125">
        <f t="shared" si="24"/>
        <v>7</v>
      </c>
      <c r="AN74" s="126">
        <v>1</v>
      </c>
      <c r="AO74" s="126">
        <v>1</v>
      </c>
      <c r="AP74" s="126">
        <v>1</v>
      </c>
      <c r="AQ74" s="86">
        <v>1</v>
      </c>
      <c r="AR74" s="125">
        <f t="shared" si="25"/>
        <v>4</v>
      </c>
      <c r="AS74" s="126"/>
      <c r="AT74" s="126"/>
      <c r="AU74" s="80"/>
      <c r="AV74" s="125">
        <f t="shared" si="26"/>
        <v>0</v>
      </c>
      <c r="AW74" s="86">
        <v>2</v>
      </c>
      <c r="AX74" s="86"/>
      <c r="AY74" s="86"/>
      <c r="AZ74" s="86"/>
      <c r="BA74" s="125">
        <f t="shared" si="27"/>
        <v>2</v>
      </c>
      <c r="BB74" s="86">
        <v>2</v>
      </c>
      <c r="BC74" s="86"/>
      <c r="BD74" s="86"/>
      <c r="BE74" s="86">
        <v>1</v>
      </c>
      <c r="BF74" s="86">
        <v>1</v>
      </c>
      <c r="BG74" s="86">
        <v>1</v>
      </c>
      <c r="BH74" s="86"/>
      <c r="BI74" s="125">
        <f t="shared" si="19"/>
        <v>5</v>
      </c>
      <c r="BJ74" s="126">
        <v>2</v>
      </c>
      <c r="BK74" s="126">
        <v>2</v>
      </c>
      <c r="BL74" s="125">
        <f t="shared" si="28"/>
        <v>4</v>
      </c>
      <c r="BM74" s="126">
        <v>4</v>
      </c>
      <c r="BN74" s="126">
        <v>4</v>
      </c>
      <c r="BO74" s="125">
        <f t="shared" si="29"/>
        <v>8</v>
      </c>
      <c r="BP74" s="126">
        <v>2</v>
      </c>
      <c r="BQ74" s="125">
        <f t="shared" si="30"/>
        <v>2</v>
      </c>
      <c r="BR74" s="126"/>
      <c r="BS74" s="126"/>
      <c r="BT74" s="126"/>
      <c r="BU74" s="126">
        <v>1</v>
      </c>
      <c r="BV74" s="126">
        <v>11</v>
      </c>
      <c r="BW74" s="126"/>
      <c r="BX74" s="125">
        <f t="shared" si="31"/>
        <v>12</v>
      </c>
      <c r="BY74" s="126">
        <v>3</v>
      </c>
      <c r="BZ74" s="126"/>
      <c r="CA74" s="125">
        <f t="shared" si="32"/>
        <v>3</v>
      </c>
      <c r="CB74" s="126">
        <v>2</v>
      </c>
      <c r="CC74" s="86">
        <v>10</v>
      </c>
      <c r="CD74" s="86">
        <v>2</v>
      </c>
      <c r="CE74" s="86">
        <v>2</v>
      </c>
      <c r="CF74" s="125">
        <f t="shared" si="20"/>
        <v>16</v>
      </c>
      <c r="CG74" s="126">
        <v>3</v>
      </c>
      <c r="CH74" s="86"/>
      <c r="CI74" s="125">
        <f t="shared" si="33"/>
        <v>3</v>
      </c>
      <c r="CJ74" s="126"/>
      <c r="CK74" s="125">
        <f t="shared" si="34"/>
        <v>0</v>
      </c>
      <c r="CL74" s="126">
        <v>2</v>
      </c>
      <c r="CM74" s="125">
        <f t="shared" si="35"/>
        <v>2</v>
      </c>
      <c r="CN74" s="54">
        <v>1</v>
      </c>
      <c r="CO74" s="54"/>
      <c r="CP74" s="54"/>
      <c r="CQ74" s="53">
        <f t="shared" si="36"/>
        <v>1</v>
      </c>
    </row>
    <row r="75" spans="1:95" ht="15.75" customHeight="1" thickBot="1">
      <c r="A75" s="6" t="s">
        <v>29</v>
      </c>
      <c r="B75" s="53">
        <f t="shared" si="21"/>
        <v>0</v>
      </c>
      <c r="C75" s="53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75">
        <f t="shared" si="37"/>
        <v>0</v>
      </c>
      <c r="AA75" s="65"/>
      <c r="AB75" s="73"/>
      <c r="AC75" s="125">
        <f t="shared" si="22"/>
        <v>0</v>
      </c>
      <c r="AD75" s="126"/>
      <c r="AE75" s="126"/>
      <c r="AF75" s="126"/>
      <c r="AG75" s="126"/>
      <c r="AH75" s="125">
        <f t="shared" si="23"/>
        <v>0</v>
      </c>
      <c r="AI75" s="126"/>
      <c r="AJ75" s="126"/>
      <c r="AK75" s="126"/>
      <c r="AL75" s="126"/>
      <c r="AM75" s="125">
        <f t="shared" si="24"/>
        <v>0</v>
      </c>
      <c r="AN75" s="126"/>
      <c r="AO75" s="126"/>
      <c r="AP75" s="126"/>
      <c r="AQ75" s="86"/>
      <c r="AR75" s="125">
        <f t="shared" si="25"/>
        <v>0</v>
      </c>
      <c r="AS75" s="126"/>
      <c r="AT75" s="126"/>
      <c r="AU75" s="80"/>
      <c r="AV75" s="125">
        <f t="shared" si="26"/>
        <v>0</v>
      </c>
      <c r="AW75" s="86"/>
      <c r="AX75" s="86"/>
      <c r="AY75" s="86"/>
      <c r="AZ75" s="86"/>
      <c r="BA75" s="125">
        <f t="shared" si="27"/>
        <v>0</v>
      </c>
      <c r="BB75" s="86"/>
      <c r="BC75" s="86"/>
      <c r="BD75" s="86"/>
      <c r="BE75" s="86"/>
      <c r="BF75" s="86"/>
      <c r="BG75" s="86"/>
      <c r="BH75" s="86"/>
      <c r="BI75" s="125">
        <f t="shared" si="19"/>
        <v>0</v>
      </c>
      <c r="BJ75" s="126"/>
      <c r="BK75" s="126"/>
      <c r="BL75" s="125">
        <f t="shared" si="28"/>
        <v>0</v>
      </c>
      <c r="BM75" s="126"/>
      <c r="BN75" s="126"/>
      <c r="BO75" s="125">
        <f t="shared" si="29"/>
        <v>0</v>
      </c>
      <c r="BP75" s="126"/>
      <c r="BQ75" s="125">
        <f t="shared" si="30"/>
        <v>0</v>
      </c>
      <c r="BR75" s="126"/>
      <c r="BS75" s="126"/>
      <c r="BT75" s="126"/>
      <c r="BU75" s="126"/>
      <c r="BV75" s="126"/>
      <c r="BW75" s="126"/>
      <c r="BX75" s="125">
        <f t="shared" si="31"/>
        <v>0</v>
      </c>
      <c r="BY75" s="126"/>
      <c r="BZ75" s="126"/>
      <c r="CA75" s="125">
        <f t="shared" si="32"/>
        <v>0</v>
      </c>
      <c r="CB75" s="126"/>
      <c r="CC75" s="86"/>
      <c r="CD75" s="86"/>
      <c r="CE75" s="86"/>
      <c r="CF75" s="125">
        <f t="shared" si="20"/>
        <v>0</v>
      </c>
      <c r="CG75" s="126"/>
      <c r="CH75" s="86"/>
      <c r="CI75" s="125">
        <f t="shared" si="33"/>
        <v>0</v>
      </c>
      <c r="CJ75" s="126"/>
      <c r="CK75" s="125">
        <f t="shared" si="34"/>
        <v>0</v>
      </c>
      <c r="CL75" s="126"/>
      <c r="CM75" s="125">
        <f t="shared" si="35"/>
        <v>0</v>
      </c>
      <c r="CN75" s="54"/>
      <c r="CO75" s="54"/>
      <c r="CP75" s="54"/>
      <c r="CQ75" s="53">
        <f t="shared" si="36"/>
        <v>0</v>
      </c>
    </row>
    <row r="76" spans="1:95" ht="15.75" customHeight="1" thickBot="1">
      <c r="A76" s="6" t="s">
        <v>62</v>
      </c>
      <c r="B76" s="53">
        <f t="shared" si="21"/>
        <v>6</v>
      </c>
      <c r="C76" s="53"/>
      <c r="D76" s="80"/>
      <c r="E76" s="80"/>
      <c r="F76" s="80"/>
      <c r="G76" s="80"/>
      <c r="H76" s="80">
        <v>1</v>
      </c>
      <c r="I76" s="80"/>
      <c r="J76" s="80"/>
      <c r="K76" s="80"/>
      <c r="L76" s="80"/>
      <c r="M76" s="80"/>
      <c r="N76" s="80"/>
      <c r="O76" s="80"/>
      <c r="P76" s="80"/>
      <c r="Q76" s="80"/>
      <c r="R76" s="80">
        <v>1</v>
      </c>
      <c r="S76" s="80"/>
      <c r="T76" s="80"/>
      <c r="U76" s="80"/>
      <c r="V76" s="80"/>
      <c r="W76" s="80"/>
      <c r="X76" s="80"/>
      <c r="Y76" s="80">
        <v>2</v>
      </c>
      <c r="Z76" s="75">
        <f t="shared" si="37"/>
        <v>4</v>
      </c>
      <c r="AA76" s="65"/>
      <c r="AB76" s="73"/>
      <c r="AC76" s="125">
        <f t="shared" si="22"/>
        <v>0</v>
      </c>
      <c r="AD76" s="126"/>
      <c r="AE76" s="126"/>
      <c r="AF76" s="126"/>
      <c r="AG76" s="126"/>
      <c r="AH76" s="125">
        <f t="shared" si="23"/>
        <v>0</v>
      </c>
      <c r="AI76" s="126"/>
      <c r="AJ76" s="126"/>
      <c r="AK76" s="126"/>
      <c r="AL76" s="126"/>
      <c r="AM76" s="125">
        <f t="shared" si="24"/>
        <v>0</v>
      </c>
      <c r="AN76" s="126"/>
      <c r="AO76" s="126"/>
      <c r="AP76" s="126"/>
      <c r="AQ76" s="86"/>
      <c r="AR76" s="125">
        <f t="shared" si="25"/>
        <v>0</v>
      </c>
      <c r="AS76" s="126"/>
      <c r="AT76" s="126"/>
      <c r="AU76" s="80"/>
      <c r="AV76" s="125">
        <f t="shared" si="26"/>
        <v>0</v>
      </c>
      <c r="AW76" s="86"/>
      <c r="AX76" s="86"/>
      <c r="AY76" s="86"/>
      <c r="AZ76" s="86"/>
      <c r="BA76" s="125">
        <f t="shared" si="27"/>
        <v>0</v>
      </c>
      <c r="BB76" s="86"/>
      <c r="BC76" s="86"/>
      <c r="BD76" s="86"/>
      <c r="BE76" s="86"/>
      <c r="BF76" s="86"/>
      <c r="BG76" s="86"/>
      <c r="BH76" s="86"/>
      <c r="BI76" s="125">
        <f t="shared" si="19"/>
        <v>0</v>
      </c>
      <c r="BJ76" s="126"/>
      <c r="BK76" s="126"/>
      <c r="BL76" s="125">
        <f t="shared" si="28"/>
        <v>0</v>
      </c>
      <c r="BM76" s="126"/>
      <c r="BN76" s="126"/>
      <c r="BO76" s="125">
        <f t="shared" si="29"/>
        <v>0</v>
      </c>
      <c r="BP76" s="126"/>
      <c r="BQ76" s="125">
        <f t="shared" si="30"/>
        <v>0</v>
      </c>
      <c r="BR76" s="126"/>
      <c r="BS76" s="126"/>
      <c r="BT76" s="126"/>
      <c r="BU76" s="126"/>
      <c r="BV76" s="126"/>
      <c r="BW76" s="126"/>
      <c r="BX76" s="125">
        <f t="shared" si="31"/>
        <v>0</v>
      </c>
      <c r="BY76" s="126"/>
      <c r="BZ76" s="126"/>
      <c r="CA76" s="125">
        <f t="shared" si="32"/>
        <v>0</v>
      </c>
      <c r="CB76" s="126"/>
      <c r="CC76" s="86"/>
      <c r="CD76" s="86"/>
      <c r="CE76" s="86"/>
      <c r="CF76" s="125">
        <f t="shared" si="20"/>
        <v>0</v>
      </c>
      <c r="CG76" s="126"/>
      <c r="CH76" s="86"/>
      <c r="CI76" s="125">
        <f t="shared" si="33"/>
        <v>0</v>
      </c>
      <c r="CJ76" s="126"/>
      <c r="CK76" s="125">
        <f t="shared" si="34"/>
        <v>0</v>
      </c>
      <c r="CL76" s="126"/>
      <c r="CM76" s="125">
        <f t="shared" si="35"/>
        <v>0</v>
      </c>
      <c r="CN76" s="54">
        <v>1</v>
      </c>
      <c r="CO76" s="54">
        <v>1</v>
      </c>
      <c r="CP76" s="54"/>
      <c r="CQ76" s="53">
        <f t="shared" si="36"/>
        <v>2</v>
      </c>
    </row>
    <row r="77" spans="1:95" ht="15.75" customHeight="1" thickBot="1">
      <c r="A77" s="6" t="s">
        <v>30</v>
      </c>
      <c r="B77" s="53">
        <f t="shared" si="21"/>
        <v>0</v>
      </c>
      <c r="C77" s="53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75">
        <f t="shared" si="37"/>
        <v>0</v>
      </c>
      <c r="AA77" s="65"/>
      <c r="AB77" s="73"/>
      <c r="AC77" s="125">
        <f t="shared" si="22"/>
        <v>0</v>
      </c>
      <c r="AD77" s="126"/>
      <c r="AE77" s="126"/>
      <c r="AF77" s="126"/>
      <c r="AG77" s="126"/>
      <c r="AH77" s="125">
        <f t="shared" si="23"/>
        <v>0</v>
      </c>
      <c r="AI77" s="126"/>
      <c r="AJ77" s="126"/>
      <c r="AK77" s="126"/>
      <c r="AL77" s="126"/>
      <c r="AM77" s="125">
        <f t="shared" si="24"/>
        <v>0</v>
      </c>
      <c r="AN77" s="126"/>
      <c r="AO77" s="126"/>
      <c r="AP77" s="126"/>
      <c r="AQ77" s="86"/>
      <c r="AR77" s="125">
        <f t="shared" si="25"/>
        <v>0</v>
      </c>
      <c r="AS77" s="126"/>
      <c r="AT77" s="126"/>
      <c r="AU77" s="80"/>
      <c r="AV77" s="125">
        <f t="shared" si="26"/>
        <v>0</v>
      </c>
      <c r="AW77" s="86"/>
      <c r="AX77" s="86"/>
      <c r="AY77" s="86"/>
      <c r="AZ77" s="86"/>
      <c r="BA77" s="125">
        <f t="shared" si="27"/>
        <v>0</v>
      </c>
      <c r="BB77" s="86"/>
      <c r="BC77" s="86"/>
      <c r="BD77" s="86"/>
      <c r="BE77" s="86"/>
      <c r="BF77" s="86"/>
      <c r="BG77" s="86"/>
      <c r="BH77" s="86"/>
      <c r="BI77" s="125">
        <f t="shared" si="19"/>
        <v>0</v>
      </c>
      <c r="BJ77" s="126"/>
      <c r="BK77" s="126"/>
      <c r="BL77" s="125">
        <f t="shared" si="28"/>
        <v>0</v>
      </c>
      <c r="BM77" s="126"/>
      <c r="BN77" s="126"/>
      <c r="BO77" s="125">
        <f t="shared" si="29"/>
        <v>0</v>
      </c>
      <c r="BP77" s="126"/>
      <c r="BQ77" s="125">
        <f t="shared" si="30"/>
        <v>0</v>
      </c>
      <c r="BR77" s="126"/>
      <c r="BS77" s="126"/>
      <c r="BT77" s="126"/>
      <c r="BU77" s="126"/>
      <c r="BV77" s="126"/>
      <c r="BW77" s="126"/>
      <c r="BX77" s="125">
        <f t="shared" si="31"/>
        <v>0</v>
      </c>
      <c r="BY77" s="126"/>
      <c r="BZ77" s="126"/>
      <c r="CA77" s="125">
        <f t="shared" si="32"/>
        <v>0</v>
      </c>
      <c r="CB77" s="126"/>
      <c r="CC77" s="86"/>
      <c r="CD77" s="86"/>
      <c r="CE77" s="86"/>
      <c r="CF77" s="125">
        <f t="shared" si="20"/>
        <v>0</v>
      </c>
      <c r="CG77" s="126"/>
      <c r="CH77" s="86"/>
      <c r="CI77" s="125">
        <f t="shared" si="33"/>
        <v>0</v>
      </c>
      <c r="CJ77" s="126"/>
      <c r="CK77" s="125">
        <f t="shared" si="34"/>
        <v>0</v>
      </c>
      <c r="CL77" s="126"/>
      <c r="CM77" s="125">
        <f t="shared" si="35"/>
        <v>0</v>
      </c>
      <c r="CN77" s="54"/>
      <c r="CO77" s="54"/>
      <c r="CP77" s="54"/>
      <c r="CQ77" s="53">
        <f t="shared" si="36"/>
        <v>0</v>
      </c>
    </row>
    <row r="78" spans="1:95" ht="15.75" customHeight="1" thickBot="1">
      <c r="A78" s="6" t="s">
        <v>236</v>
      </c>
      <c r="B78" s="53">
        <f t="shared" si="21"/>
        <v>0</v>
      </c>
      <c r="C78" s="53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75">
        <f t="shared" si="37"/>
        <v>0</v>
      </c>
      <c r="AA78" s="65"/>
      <c r="AB78" s="73"/>
      <c r="AC78" s="125">
        <f t="shared" si="22"/>
        <v>0</v>
      </c>
      <c r="AD78" s="126"/>
      <c r="AE78" s="126"/>
      <c r="AF78" s="126"/>
      <c r="AG78" s="126"/>
      <c r="AH78" s="125">
        <f t="shared" si="23"/>
        <v>0</v>
      </c>
      <c r="AI78" s="126"/>
      <c r="AJ78" s="126"/>
      <c r="AK78" s="126"/>
      <c r="AL78" s="126"/>
      <c r="AM78" s="125">
        <f t="shared" si="24"/>
        <v>0</v>
      </c>
      <c r="AN78" s="126"/>
      <c r="AO78" s="126"/>
      <c r="AP78" s="126"/>
      <c r="AQ78" s="86"/>
      <c r="AR78" s="125">
        <f t="shared" si="25"/>
        <v>0</v>
      </c>
      <c r="AS78" s="126"/>
      <c r="AT78" s="126"/>
      <c r="AU78" s="80"/>
      <c r="AV78" s="125">
        <f t="shared" si="26"/>
        <v>0</v>
      </c>
      <c r="AW78" s="86"/>
      <c r="AX78" s="86"/>
      <c r="AY78" s="86"/>
      <c r="AZ78" s="86"/>
      <c r="BA78" s="125">
        <f t="shared" si="27"/>
        <v>0</v>
      </c>
      <c r="BB78" s="86"/>
      <c r="BC78" s="86"/>
      <c r="BD78" s="86"/>
      <c r="BE78" s="86"/>
      <c r="BF78" s="86"/>
      <c r="BG78" s="86"/>
      <c r="BH78" s="86"/>
      <c r="BI78" s="125">
        <f t="shared" si="19"/>
        <v>0</v>
      </c>
      <c r="BJ78" s="126"/>
      <c r="BK78" s="126"/>
      <c r="BL78" s="125">
        <f t="shared" si="28"/>
        <v>0</v>
      </c>
      <c r="BM78" s="126"/>
      <c r="BN78" s="126"/>
      <c r="BO78" s="125">
        <f t="shared" si="29"/>
        <v>0</v>
      </c>
      <c r="BP78" s="126"/>
      <c r="BQ78" s="125">
        <f t="shared" si="30"/>
        <v>0</v>
      </c>
      <c r="BR78" s="126"/>
      <c r="BS78" s="126"/>
      <c r="BT78" s="126"/>
      <c r="BU78" s="126"/>
      <c r="BV78" s="126"/>
      <c r="BW78" s="126"/>
      <c r="BX78" s="125">
        <f t="shared" si="31"/>
        <v>0</v>
      </c>
      <c r="BY78" s="126"/>
      <c r="BZ78" s="126"/>
      <c r="CA78" s="125">
        <f t="shared" si="32"/>
        <v>0</v>
      </c>
      <c r="CB78" s="126"/>
      <c r="CC78" s="86"/>
      <c r="CD78" s="86"/>
      <c r="CE78" s="86"/>
      <c r="CF78" s="125">
        <f t="shared" si="20"/>
        <v>0</v>
      </c>
      <c r="CG78" s="126"/>
      <c r="CH78" s="86"/>
      <c r="CI78" s="125">
        <f t="shared" si="33"/>
        <v>0</v>
      </c>
      <c r="CJ78" s="126"/>
      <c r="CK78" s="125">
        <f t="shared" si="34"/>
        <v>0</v>
      </c>
      <c r="CL78" s="126"/>
      <c r="CM78" s="125">
        <f t="shared" si="35"/>
        <v>0</v>
      </c>
      <c r="CN78" s="54"/>
      <c r="CO78" s="54"/>
      <c r="CP78" s="54"/>
      <c r="CQ78" s="53">
        <f t="shared" si="36"/>
        <v>0</v>
      </c>
    </row>
    <row r="79" spans="1:95" ht="15.75" customHeight="1" thickBot="1">
      <c r="A79" s="6" t="s">
        <v>63</v>
      </c>
      <c r="B79" s="53">
        <f t="shared" si="21"/>
        <v>3</v>
      </c>
      <c r="C79" s="53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>
        <v>2</v>
      </c>
      <c r="W79" s="80"/>
      <c r="X79" s="80"/>
      <c r="Y79" s="80">
        <v>1</v>
      </c>
      <c r="Z79" s="75">
        <f t="shared" si="37"/>
        <v>3</v>
      </c>
      <c r="AA79" s="65"/>
      <c r="AB79" s="73"/>
      <c r="AC79" s="125">
        <f t="shared" si="22"/>
        <v>0</v>
      </c>
      <c r="AD79" s="126"/>
      <c r="AE79" s="126"/>
      <c r="AF79" s="126"/>
      <c r="AG79" s="126"/>
      <c r="AH79" s="125">
        <f t="shared" si="23"/>
        <v>0</v>
      </c>
      <c r="AI79" s="126"/>
      <c r="AJ79" s="126"/>
      <c r="AK79" s="126"/>
      <c r="AL79" s="126"/>
      <c r="AM79" s="125">
        <f t="shared" si="24"/>
        <v>0</v>
      </c>
      <c r="AN79" s="126"/>
      <c r="AO79" s="126"/>
      <c r="AP79" s="126"/>
      <c r="AQ79" s="86"/>
      <c r="AR79" s="125">
        <f t="shared" si="25"/>
        <v>0</v>
      </c>
      <c r="AS79" s="126"/>
      <c r="AT79" s="126"/>
      <c r="AU79" s="80"/>
      <c r="AV79" s="125">
        <f t="shared" si="26"/>
        <v>0</v>
      </c>
      <c r="AW79" s="86"/>
      <c r="AX79" s="86"/>
      <c r="AY79" s="86"/>
      <c r="AZ79" s="86"/>
      <c r="BA79" s="125">
        <f t="shared" si="27"/>
        <v>0</v>
      </c>
      <c r="BB79" s="86"/>
      <c r="BC79" s="86"/>
      <c r="BD79" s="86"/>
      <c r="BE79" s="86"/>
      <c r="BF79" s="86"/>
      <c r="BG79" s="86"/>
      <c r="BH79" s="86"/>
      <c r="BI79" s="125">
        <f t="shared" si="19"/>
        <v>0</v>
      </c>
      <c r="BJ79" s="126"/>
      <c r="BK79" s="126"/>
      <c r="BL79" s="125">
        <f t="shared" si="28"/>
        <v>0</v>
      </c>
      <c r="BM79" s="126"/>
      <c r="BN79" s="126"/>
      <c r="BO79" s="125">
        <f t="shared" si="29"/>
        <v>0</v>
      </c>
      <c r="BP79" s="126"/>
      <c r="BQ79" s="125">
        <f t="shared" si="30"/>
        <v>0</v>
      </c>
      <c r="BR79" s="126"/>
      <c r="BS79" s="126"/>
      <c r="BT79" s="126"/>
      <c r="BU79" s="126"/>
      <c r="BV79" s="126"/>
      <c r="BW79" s="126"/>
      <c r="BX79" s="125">
        <f t="shared" si="31"/>
        <v>0</v>
      </c>
      <c r="BY79" s="126"/>
      <c r="BZ79" s="126"/>
      <c r="CA79" s="125">
        <f t="shared" si="32"/>
        <v>0</v>
      </c>
      <c r="CB79" s="126"/>
      <c r="CC79" s="86"/>
      <c r="CD79" s="86"/>
      <c r="CE79" s="86"/>
      <c r="CF79" s="125">
        <f t="shared" si="20"/>
        <v>0</v>
      </c>
      <c r="CG79" s="126"/>
      <c r="CH79" s="86"/>
      <c r="CI79" s="125">
        <f t="shared" si="33"/>
        <v>0</v>
      </c>
      <c r="CJ79" s="126"/>
      <c r="CK79" s="125">
        <f t="shared" si="34"/>
        <v>0</v>
      </c>
      <c r="CL79" s="126"/>
      <c r="CM79" s="125">
        <f t="shared" si="35"/>
        <v>0</v>
      </c>
      <c r="CN79" s="54"/>
      <c r="CO79" s="54"/>
      <c r="CP79" s="54"/>
      <c r="CQ79" s="53">
        <f t="shared" si="36"/>
        <v>0</v>
      </c>
    </row>
    <row r="80" spans="1:95" ht="15.75" customHeight="1" thickBot="1">
      <c r="A80" s="6" t="s">
        <v>93</v>
      </c>
      <c r="B80" s="53">
        <f t="shared" si="21"/>
        <v>0</v>
      </c>
      <c r="C80" s="53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75">
        <f t="shared" si="37"/>
        <v>0</v>
      </c>
      <c r="AA80" s="65"/>
      <c r="AB80" s="73"/>
      <c r="AC80" s="125">
        <f t="shared" si="22"/>
        <v>0</v>
      </c>
      <c r="AD80" s="126"/>
      <c r="AE80" s="126"/>
      <c r="AF80" s="126"/>
      <c r="AG80" s="126"/>
      <c r="AH80" s="125">
        <f t="shared" si="23"/>
        <v>0</v>
      </c>
      <c r="AI80" s="126"/>
      <c r="AJ80" s="126"/>
      <c r="AK80" s="126"/>
      <c r="AL80" s="126"/>
      <c r="AM80" s="125">
        <f t="shared" si="24"/>
        <v>0</v>
      </c>
      <c r="AN80" s="126"/>
      <c r="AO80" s="126"/>
      <c r="AP80" s="126"/>
      <c r="AQ80" s="86"/>
      <c r="AR80" s="125">
        <f t="shared" si="25"/>
        <v>0</v>
      </c>
      <c r="AS80" s="126"/>
      <c r="AT80" s="126"/>
      <c r="AU80" s="80"/>
      <c r="AV80" s="125">
        <f t="shared" si="26"/>
        <v>0</v>
      </c>
      <c r="AW80" s="86"/>
      <c r="AX80" s="86"/>
      <c r="AY80" s="86"/>
      <c r="AZ80" s="86"/>
      <c r="BA80" s="125">
        <f t="shared" si="27"/>
        <v>0</v>
      </c>
      <c r="BB80" s="86"/>
      <c r="BC80" s="86"/>
      <c r="BD80" s="86"/>
      <c r="BE80" s="86"/>
      <c r="BF80" s="86"/>
      <c r="BG80" s="86"/>
      <c r="BH80" s="86"/>
      <c r="BI80" s="125">
        <f t="shared" si="19"/>
        <v>0</v>
      </c>
      <c r="BJ80" s="126"/>
      <c r="BK80" s="126"/>
      <c r="BL80" s="125">
        <f t="shared" si="28"/>
        <v>0</v>
      </c>
      <c r="BM80" s="126"/>
      <c r="BN80" s="126"/>
      <c r="BO80" s="125">
        <f t="shared" si="29"/>
        <v>0</v>
      </c>
      <c r="BP80" s="126"/>
      <c r="BQ80" s="125">
        <f t="shared" si="30"/>
        <v>0</v>
      </c>
      <c r="BR80" s="126"/>
      <c r="BS80" s="126"/>
      <c r="BT80" s="126"/>
      <c r="BU80" s="126"/>
      <c r="BV80" s="126"/>
      <c r="BW80" s="126"/>
      <c r="BX80" s="125">
        <f t="shared" si="31"/>
        <v>0</v>
      </c>
      <c r="BY80" s="126"/>
      <c r="BZ80" s="126"/>
      <c r="CA80" s="125">
        <f t="shared" si="32"/>
        <v>0</v>
      </c>
      <c r="CB80" s="126"/>
      <c r="CC80" s="86"/>
      <c r="CD80" s="86"/>
      <c r="CE80" s="86"/>
      <c r="CF80" s="125">
        <f t="shared" si="20"/>
        <v>0</v>
      </c>
      <c r="CG80" s="126"/>
      <c r="CH80" s="86"/>
      <c r="CI80" s="125">
        <f t="shared" si="33"/>
        <v>0</v>
      </c>
      <c r="CJ80" s="126"/>
      <c r="CK80" s="125">
        <f t="shared" si="34"/>
        <v>0</v>
      </c>
      <c r="CL80" s="126"/>
      <c r="CM80" s="125">
        <f t="shared" si="35"/>
        <v>0</v>
      </c>
      <c r="CN80" s="54"/>
      <c r="CO80" s="54"/>
      <c r="CP80" s="54"/>
      <c r="CQ80" s="53">
        <f t="shared" si="36"/>
        <v>0</v>
      </c>
    </row>
    <row r="81" spans="1:95" ht="15.75" customHeight="1" thickBot="1">
      <c r="A81" s="6" t="s">
        <v>64</v>
      </c>
      <c r="B81" s="53">
        <f t="shared" si="21"/>
        <v>5</v>
      </c>
      <c r="C81" s="53"/>
      <c r="D81" s="80"/>
      <c r="E81" s="80"/>
      <c r="F81" s="80">
        <v>3</v>
      </c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75">
        <f t="shared" si="37"/>
        <v>3</v>
      </c>
      <c r="AA81" s="65"/>
      <c r="AB81" s="73"/>
      <c r="AC81" s="125">
        <f t="shared" si="22"/>
        <v>0</v>
      </c>
      <c r="AD81" s="126"/>
      <c r="AE81" s="126"/>
      <c r="AF81" s="126"/>
      <c r="AG81" s="126"/>
      <c r="AH81" s="125">
        <f t="shared" si="23"/>
        <v>0</v>
      </c>
      <c r="AI81" s="126"/>
      <c r="AJ81" s="126"/>
      <c r="AK81" s="126"/>
      <c r="AL81" s="126"/>
      <c r="AM81" s="125">
        <f t="shared" si="24"/>
        <v>0</v>
      </c>
      <c r="AN81" s="126"/>
      <c r="AO81" s="126"/>
      <c r="AP81" s="126"/>
      <c r="AQ81" s="86"/>
      <c r="AR81" s="125">
        <f t="shared" si="25"/>
        <v>0</v>
      </c>
      <c r="AS81" s="126"/>
      <c r="AT81" s="126"/>
      <c r="AU81" s="80"/>
      <c r="AV81" s="125">
        <f t="shared" si="26"/>
        <v>0</v>
      </c>
      <c r="AW81" s="86"/>
      <c r="AX81" s="86"/>
      <c r="AY81" s="86"/>
      <c r="AZ81" s="86"/>
      <c r="BA81" s="125">
        <f t="shared" si="27"/>
        <v>0</v>
      </c>
      <c r="BB81" s="86"/>
      <c r="BC81" s="86"/>
      <c r="BD81" s="86"/>
      <c r="BE81" s="86"/>
      <c r="BF81" s="86"/>
      <c r="BG81" s="86"/>
      <c r="BH81" s="86"/>
      <c r="BI81" s="125">
        <f t="shared" si="19"/>
        <v>0</v>
      </c>
      <c r="BJ81" s="126"/>
      <c r="BK81" s="126"/>
      <c r="BL81" s="125">
        <f t="shared" si="28"/>
        <v>0</v>
      </c>
      <c r="BM81" s="126"/>
      <c r="BN81" s="126"/>
      <c r="BO81" s="125">
        <f t="shared" si="29"/>
        <v>0</v>
      </c>
      <c r="BP81" s="126"/>
      <c r="BQ81" s="125">
        <f t="shared" si="30"/>
        <v>0</v>
      </c>
      <c r="BR81" s="126"/>
      <c r="BS81" s="126"/>
      <c r="BT81" s="126">
        <v>2</v>
      </c>
      <c r="BU81" s="126"/>
      <c r="BV81" s="126"/>
      <c r="BW81" s="126"/>
      <c r="BX81" s="125">
        <f t="shared" si="31"/>
        <v>2</v>
      </c>
      <c r="BY81" s="126"/>
      <c r="BZ81" s="126"/>
      <c r="CA81" s="125">
        <f t="shared" si="32"/>
        <v>0</v>
      </c>
      <c r="CB81" s="126"/>
      <c r="CC81" s="86"/>
      <c r="CD81" s="86"/>
      <c r="CE81" s="86"/>
      <c r="CF81" s="125">
        <f t="shared" si="20"/>
        <v>0</v>
      </c>
      <c r="CG81" s="126"/>
      <c r="CH81" s="86"/>
      <c r="CI81" s="125">
        <f t="shared" si="33"/>
        <v>0</v>
      </c>
      <c r="CJ81" s="126"/>
      <c r="CK81" s="125">
        <f t="shared" si="34"/>
        <v>0</v>
      </c>
      <c r="CL81" s="126"/>
      <c r="CM81" s="125">
        <f t="shared" si="35"/>
        <v>0</v>
      </c>
      <c r="CN81" s="54"/>
      <c r="CO81" s="54"/>
      <c r="CP81" s="54"/>
      <c r="CQ81" s="53">
        <f t="shared" si="36"/>
        <v>0</v>
      </c>
    </row>
    <row r="82" spans="1:95" ht="15.75" customHeight="1" thickBot="1">
      <c r="A82" s="6" t="s">
        <v>65</v>
      </c>
      <c r="B82" s="53">
        <f t="shared" si="21"/>
        <v>1</v>
      </c>
      <c r="C82" s="53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75">
        <f t="shared" si="37"/>
        <v>0</v>
      </c>
      <c r="AA82" s="65"/>
      <c r="AB82" s="73"/>
      <c r="AC82" s="125">
        <f t="shared" si="22"/>
        <v>0</v>
      </c>
      <c r="AD82" s="126"/>
      <c r="AE82" s="126"/>
      <c r="AF82" s="126"/>
      <c r="AG82" s="126">
        <v>1</v>
      </c>
      <c r="AH82" s="125">
        <f t="shared" si="23"/>
        <v>1</v>
      </c>
      <c r="AI82" s="126"/>
      <c r="AJ82" s="126"/>
      <c r="AK82" s="126"/>
      <c r="AL82" s="126"/>
      <c r="AM82" s="125">
        <f t="shared" si="24"/>
        <v>0</v>
      </c>
      <c r="AN82" s="126"/>
      <c r="AO82" s="126"/>
      <c r="AP82" s="126"/>
      <c r="AQ82" s="86"/>
      <c r="AR82" s="125">
        <f t="shared" si="25"/>
        <v>0</v>
      </c>
      <c r="AS82" s="126"/>
      <c r="AT82" s="126"/>
      <c r="AU82" s="80"/>
      <c r="AV82" s="125">
        <f t="shared" si="26"/>
        <v>0</v>
      </c>
      <c r="AW82" s="86"/>
      <c r="AX82" s="86"/>
      <c r="AY82" s="86"/>
      <c r="AZ82" s="86"/>
      <c r="BA82" s="125">
        <f t="shared" si="27"/>
        <v>0</v>
      </c>
      <c r="BB82" s="86"/>
      <c r="BC82" s="86"/>
      <c r="BD82" s="86"/>
      <c r="BE82" s="86"/>
      <c r="BF82" s="86"/>
      <c r="BG82" s="86"/>
      <c r="BH82" s="86"/>
      <c r="BI82" s="125">
        <f t="shared" si="19"/>
        <v>0</v>
      </c>
      <c r="BJ82" s="126"/>
      <c r="BK82" s="126"/>
      <c r="BL82" s="125">
        <f t="shared" si="28"/>
        <v>0</v>
      </c>
      <c r="BM82" s="126"/>
      <c r="BN82" s="126"/>
      <c r="BO82" s="125">
        <f t="shared" si="29"/>
        <v>0</v>
      </c>
      <c r="BP82" s="126"/>
      <c r="BQ82" s="125">
        <f t="shared" si="30"/>
        <v>0</v>
      </c>
      <c r="BR82" s="126"/>
      <c r="BS82" s="126"/>
      <c r="BT82" s="126"/>
      <c r="BU82" s="126"/>
      <c r="BV82" s="126"/>
      <c r="BW82" s="126"/>
      <c r="BX82" s="125">
        <f t="shared" si="31"/>
        <v>0</v>
      </c>
      <c r="BY82" s="126"/>
      <c r="BZ82" s="126"/>
      <c r="CA82" s="125">
        <f t="shared" si="32"/>
        <v>0</v>
      </c>
      <c r="CB82" s="126"/>
      <c r="CC82" s="86"/>
      <c r="CD82" s="86"/>
      <c r="CE82" s="86"/>
      <c r="CF82" s="125">
        <f t="shared" si="20"/>
        <v>0</v>
      </c>
      <c r="CG82" s="126"/>
      <c r="CH82" s="86"/>
      <c r="CI82" s="125">
        <f t="shared" si="33"/>
        <v>0</v>
      </c>
      <c r="CJ82" s="126"/>
      <c r="CK82" s="125">
        <f t="shared" si="34"/>
        <v>0</v>
      </c>
      <c r="CL82" s="126"/>
      <c r="CM82" s="125">
        <f t="shared" si="35"/>
        <v>0</v>
      </c>
      <c r="CN82" s="54"/>
      <c r="CO82" s="54"/>
      <c r="CP82" s="54"/>
      <c r="CQ82" s="53">
        <f t="shared" si="36"/>
        <v>0</v>
      </c>
    </row>
    <row r="83" spans="1:95" ht="15.75" customHeight="1" thickBot="1">
      <c r="A83" s="6" t="s">
        <v>121</v>
      </c>
      <c r="B83" s="53">
        <f t="shared" si="21"/>
        <v>0</v>
      </c>
      <c r="C83" s="53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75">
        <f t="shared" si="37"/>
        <v>0</v>
      </c>
      <c r="AA83" s="65"/>
      <c r="AB83" s="73"/>
      <c r="AC83" s="125">
        <f t="shared" si="22"/>
        <v>0</v>
      </c>
      <c r="AD83" s="126"/>
      <c r="AE83" s="126"/>
      <c r="AF83" s="126"/>
      <c r="AG83" s="126"/>
      <c r="AH83" s="125">
        <f t="shared" si="23"/>
        <v>0</v>
      </c>
      <c r="AI83" s="126"/>
      <c r="AJ83" s="126"/>
      <c r="AK83" s="126"/>
      <c r="AL83" s="126"/>
      <c r="AM83" s="125">
        <f t="shared" si="24"/>
        <v>0</v>
      </c>
      <c r="AN83" s="126"/>
      <c r="AO83" s="126"/>
      <c r="AP83" s="126"/>
      <c r="AQ83" s="86"/>
      <c r="AR83" s="125">
        <f t="shared" si="25"/>
        <v>0</v>
      </c>
      <c r="AS83" s="126"/>
      <c r="AT83" s="126"/>
      <c r="AU83" s="80"/>
      <c r="AV83" s="125">
        <f t="shared" si="26"/>
        <v>0</v>
      </c>
      <c r="AW83" s="86"/>
      <c r="AX83" s="86"/>
      <c r="AY83" s="86"/>
      <c r="AZ83" s="86"/>
      <c r="BA83" s="125">
        <f t="shared" si="27"/>
        <v>0</v>
      </c>
      <c r="BB83" s="86"/>
      <c r="BC83" s="86"/>
      <c r="BD83" s="86"/>
      <c r="BE83" s="86"/>
      <c r="BF83" s="86"/>
      <c r="BG83" s="86"/>
      <c r="BH83" s="86"/>
      <c r="BI83" s="125">
        <f t="shared" si="19"/>
        <v>0</v>
      </c>
      <c r="BJ83" s="126"/>
      <c r="BK83" s="126"/>
      <c r="BL83" s="125">
        <f t="shared" si="28"/>
        <v>0</v>
      </c>
      <c r="BM83" s="126"/>
      <c r="BN83" s="126"/>
      <c r="BO83" s="125">
        <f t="shared" si="29"/>
        <v>0</v>
      </c>
      <c r="BP83" s="126"/>
      <c r="BQ83" s="125">
        <f t="shared" si="30"/>
        <v>0</v>
      </c>
      <c r="BR83" s="126"/>
      <c r="BS83" s="126"/>
      <c r="BT83" s="126"/>
      <c r="BU83" s="126"/>
      <c r="BV83" s="126"/>
      <c r="BW83" s="126"/>
      <c r="BX83" s="125">
        <f t="shared" si="31"/>
        <v>0</v>
      </c>
      <c r="BY83" s="126"/>
      <c r="BZ83" s="126"/>
      <c r="CA83" s="125">
        <f t="shared" si="32"/>
        <v>0</v>
      </c>
      <c r="CB83" s="126"/>
      <c r="CC83" s="86"/>
      <c r="CD83" s="86"/>
      <c r="CE83" s="86"/>
      <c r="CF83" s="125">
        <f t="shared" si="20"/>
        <v>0</v>
      </c>
      <c r="CG83" s="126"/>
      <c r="CH83" s="86"/>
      <c r="CI83" s="125">
        <f t="shared" si="33"/>
        <v>0</v>
      </c>
      <c r="CJ83" s="126"/>
      <c r="CK83" s="125">
        <f t="shared" si="34"/>
        <v>0</v>
      </c>
      <c r="CL83" s="126"/>
      <c r="CM83" s="125">
        <f t="shared" si="35"/>
        <v>0</v>
      </c>
      <c r="CN83" s="54"/>
      <c r="CO83" s="54"/>
      <c r="CP83" s="54"/>
      <c r="CQ83" s="53">
        <f t="shared" si="36"/>
        <v>0</v>
      </c>
    </row>
    <row r="84" spans="1:95" ht="15.75" customHeight="1" thickBot="1">
      <c r="A84" s="6" t="s">
        <v>359</v>
      </c>
      <c r="B84" s="53">
        <f t="shared" si="21"/>
        <v>0</v>
      </c>
      <c r="C84" s="53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75">
        <f t="shared" si="37"/>
        <v>0</v>
      </c>
      <c r="AA84" s="65"/>
      <c r="AB84" s="73"/>
      <c r="AC84" s="125">
        <f t="shared" si="22"/>
        <v>0</v>
      </c>
      <c r="AD84" s="126"/>
      <c r="AE84" s="126"/>
      <c r="AF84" s="126"/>
      <c r="AG84" s="126"/>
      <c r="AH84" s="125">
        <f t="shared" si="23"/>
        <v>0</v>
      </c>
      <c r="AI84" s="126"/>
      <c r="AJ84" s="126"/>
      <c r="AK84" s="126"/>
      <c r="AL84" s="126"/>
      <c r="AM84" s="125">
        <f t="shared" si="24"/>
        <v>0</v>
      </c>
      <c r="AN84" s="126"/>
      <c r="AO84" s="126"/>
      <c r="AP84" s="126"/>
      <c r="AQ84" s="86"/>
      <c r="AR84" s="125">
        <f t="shared" si="25"/>
        <v>0</v>
      </c>
      <c r="AS84" s="126"/>
      <c r="AT84" s="126"/>
      <c r="AU84" s="80"/>
      <c r="AV84" s="125">
        <f t="shared" si="26"/>
        <v>0</v>
      </c>
      <c r="AW84" s="86"/>
      <c r="AX84" s="86"/>
      <c r="AY84" s="86"/>
      <c r="AZ84" s="86"/>
      <c r="BA84" s="125">
        <f t="shared" si="27"/>
        <v>0</v>
      </c>
      <c r="BB84" s="86"/>
      <c r="BC84" s="86"/>
      <c r="BD84" s="86"/>
      <c r="BE84" s="86"/>
      <c r="BF84" s="86"/>
      <c r="BG84" s="86"/>
      <c r="BH84" s="86"/>
      <c r="BI84" s="125">
        <f t="shared" si="19"/>
        <v>0</v>
      </c>
      <c r="BJ84" s="126"/>
      <c r="BK84" s="126"/>
      <c r="BL84" s="125">
        <f t="shared" si="28"/>
        <v>0</v>
      </c>
      <c r="BM84" s="126"/>
      <c r="BN84" s="126"/>
      <c r="BO84" s="125">
        <f t="shared" si="29"/>
        <v>0</v>
      </c>
      <c r="BP84" s="126"/>
      <c r="BQ84" s="125">
        <f t="shared" si="30"/>
        <v>0</v>
      </c>
      <c r="BR84" s="126"/>
      <c r="BS84" s="126"/>
      <c r="BT84" s="126"/>
      <c r="BU84" s="126"/>
      <c r="BV84" s="126"/>
      <c r="BW84" s="126"/>
      <c r="BX84" s="125">
        <f t="shared" si="31"/>
        <v>0</v>
      </c>
      <c r="BY84" s="126"/>
      <c r="BZ84" s="126"/>
      <c r="CA84" s="125">
        <f t="shared" si="32"/>
        <v>0</v>
      </c>
      <c r="CB84" s="126"/>
      <c r="CC84" s="86"/>
      <c r="CD84" s="86"/>
      <c r="CE84" s="86"/>
      <c r="CF84" s="125">
        <f t="shared" si="20"/>
        <v>0</v>
      </c>
      <c r="CG84" s="126"/>
      <c r="CH84" s="86"/>
      <c r="CI84" s="125">
        <f t="shared" si="33"/>
        <v>0</v>
      </c>
      <c r="CJ84" s="126"/>
      <c r="CK84" s="125">
        <f t="shared" si="34"/>
        <v>0</v>
      </c>
      <c r="CL84" s="126"/>
      <c r="CM84" s="125">
        <f t="shared" si="35"/>
        <v>0</v>
      </c>
      <c r="CN84" s="54"/>
      <c r="CO84" s="54"/>
      <c r="CP84" s="54"/>
      <c r="CQ84" s="53">
        <f t="shared" si="36"/>
        <v>0</v>
      </c>
    </row>
    <row r="85" spans="1:95" ht="15.75" customHeight="1" thickBot="1">
      <c r="A85" s="6" t="s">
        <v>66</v>
      </c>
      <c r="B85" s="53">
        <f t="shared" si="21"/>
        <v>1812</v>
      </c>
      <c r="C85" s="53"/>
      <c r="D85" s="80">
        <v>560</v>
      </c>
      <c r="E85" s="80"/>
      <c r="F85" s="80">
        <v>20</v>
      </c>
      <c r="G85" s="80">
        <v>200</v>
      </c>
      <c r="H85" s="80"/>
      <c r="I85" s="80">
        <v>150</v>
      </c>
      <c r="J85" s="80"/>
      <c r="K85" s="80"/>
      <c r="L85" s="80"/>
      <c r="M85" s="80"/>
      <c r="N85" s="80"/>
      <c r="O85" s="80">
        <v>100</v>
      </c>
      <c r="P85" s="80"/>
      <c r="Q85" s="80"/>
      <c r="R85" s="80"/>
      <c r="S85" s="80">
        <v>200</v>
      </c>
      <c r="T85" s="80"/>
      <c r="U85" s="80"/>
      <c r="V85" s="80">
        <v>50</v>
      </c>
      <c r="W85" s="80"/>
      <c r="X85" s="80"/>
      <c r="Y85" s="80">
        <v>200</v>
      </c>
      <c r="Z85" s="75">
        <f t="shared" si="37"/>
        <v>1480</v>
      </c>
      <c r="AA85" s="65"/>
      <c r="AB85" s="73"/>
      <c r="AC85" s="125">
        <f t="shared" si="22"/>
        <v>0</v>
      </c>
      <c r="AD85" s="126"/>
      <c r="AE85" s="126">
        <v>50</v>
      </c>
      <c r="AF85" s="126"/>
      <c r="AG85" s="126"/>
      <c r="AH85" s="125">
        <f t="shared" si="23"/>
        <v>50</v>
      </c>
      <c r="AI85" s="174" t="s">
        <v>400</v>
      </c>
      <c r="AJ85" s="126"/>
      <c r="AK85" s="126">
        <v>6</v>
      </c>
      <c r="AL85" s="126"/>
      <c r="AM85" s="125">
        <f t="shared" si="24"/>
        <v>6</v>
      </c>
      <c r="AN85" s="126"/>
      <c r="AO85" s="126"/>
      <c r="AP85" s="126"/>
      <c r="AQ85" s="86">
        <v>15</v>
      </c>
      <c r="AR85" s="125">
        <f t="shared" si="25"/>
        <v>15</v>
      </c>
      <c r="AS85" s="126"/>
      <c r="AT85" s="126">
        <v>30</v>
      </c>
      <c r="AU85" s="80"/>
      <c r="AV85" s="125">
        <f t="shared" si="26"/>
        <v>30</v>
      </c>
      <c r="AW85" s="86"/>
      <c r="AX85" s="86"/>
      <c r="AY85" s="86"/>
      <c r="AZ85" s="86"/>
      <c r="BA85" s="125">
        <f t="shared" si="27"/>
        <v>0</v>
      </c>
      <c r="BB85" s="86"/>
      <c r="BC85" s="86"/>
      <c r="BD85" s="86"/>
      <c r="BE85" s="86">
        <v>16</v>
      </c>
      <c r="BF85" s="86"/>
      <c r="BG85" s="86"/>
      <c r="BH85" s="86">
        <v>2</v>
      </c>
      <c r="BI85" s="125">
        <f t="shared" si="19"/>
        <v>18</v>
      </c>
      <c r="BJ85" s="126"/>
      <c r="BK85" s="126"/>
      <c r="BL85" s="125">
        <f t="shared" si="28"/>
        <v>0</v>
      </c>
      <c r="BM85" s="126"/>
      <c r="BN85" s="126"/>
      <c r="BO85" s="125">
        <f t="shared" si="29"/>
        <v>0</v>
      </c>
      <c r="BP85" s="126"/>
      <c r="BQ85" s="125">
        <f t="shared" si="30"/>
        <v>0</v>
      </c>
      <c r="BR85" s="126">
        <v>4</v>
      </c>
      <c r="BS85" s="126"/>
      <c r="BT85" s="126">
        <v>50</v>
      </c>
      <c r="BU85" s="126"/>
      <c r="BV85" s="126">
        <v>55</v>
      </c>
      <c r="BW85" s="126">
        <v>100</v>
      </c>
      <c r="BX85" s="125">
        <f t="shared" si="31"/>
        <v>209</v>
      </c>
      <c r="BY85" s="126"/>
      <c r="BZ85" s="126"/>
      <c r="CA85" s="125">
        <f t="shared" si="32"/>
        <v>0</v>
      </c>
      <c r="CB85" s="126"/>
      <c r="CC85" s="86"/>
      <c r="CD85" s="86"/>
      <c r="CE85" s="86"/>
      <c r="CF85" s="125">
        <f t="shared" si="20"/>
        <v>0</v>
      </c>
      <c r="CG85" s="126"/>
      <c r="CH85" s="86"/>
      <c r="CI85" s="125">
        <f t="shared" si="33"/>
        <v>0</v>
      </c>
      <c r="CJ85" s="126"/>
      <c r="CK85" s="125">
        <f t="shared" si="34"/>
        <v>0</v>
      </c>
      <c r="CL85" s="126">
        <v>4</v>
      </c>
      <c r="CM85" s="125">
        <f t="shared" si="35"/>
        <v>4</v>
      </c>
      <c r="CN85" s="54"/>
      <c r="CO85" s="54"/>
      <c r="CP85" s="54"/>
      <c r="CQ85" s="53">
        <f t="shared" si="36"/>
        <v>0</v>
      </c>
    </row>
    <row r="86" spans="1:95" ht="15.75" customHeight="1" thickBot="1">
      <c r="A86" s="6" t="s">
        <v>67</v>
      </c>
      <c r="B86" s="53">
        <f t="shared" si="21"/>
        <v>0</v>
      </c>
      <c r="C86" s="53" t="s">
        <v>389</v>
      </c>
      <c r="D86" s="80"/>
      <c r="E86" s="175" t="s">
        <v>389</v>
      </c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75">
        <f t="shared" si="37"/>
        <v>0</v>
      </c>
      <c r="AA86" s="65"/>
      <c r="AB86" s="73"/>
      <c r="AC86" s="125">
        <f t="shared" si="22"/>
        <v>0</v>
      </c>
      <c r="AD86" s="126"/>
      <c r="AE86" s="126"/>
      <c r="AF86" s="126"/>
      <c r="AG86" s="126"/>
      <c r="AH86" s="125">
        <f t="shared" si="23"/>
        <v>0</v>
      </c>
      <c r="AI86" s="126"/>
      <c r="AJ86" s="126"/>
      <c r="AK86" s="126"/>
      <c r="AL86" s="126"/>
      <c r="AM86" s="125">
        <f t="shared" si="24"/>
        <v>0</v>
      </c>
      <c r="AN86" s="126"/>
      <c r="AO86" s="126"/>
      <c r="AP86" s="126"/>
      <c r="AQ86" s="86"/>
      <c r="AR86" s="125">
        <f t="shared" si="25"/>
        <v>0</v>
      </c>
      <c r="AS86" s="126"/>
      <c r="AT86" s="126"/>
      <c r="AU86" s="80"/>
      <c r="AV86" s="125">
        <f t="shared" si="26"/>
        <v>0</v>
      </c>
      <c r="AW86" s="86"/>
      <c r="AX86" s="86"/>
      <c r="AY86" s="86"/>
      <c r="AZ86" s="86"/>
      <c r="BA86" s="125">
        <f t="shared" si="27"/>
        <v>0</v>
      </c>
      <c r="BB86" s="86"/>
      <c r="BC86" s="86"/>
      <c r="BD86" s="86"/>
      <c r="BE86" s="86"/>
      <c r="BF86" s="86"/>
      <c r="BG86" s="86"/>
      <c r="BH86" s="86"/>
      <c r="BI86" s="125">
        <f t="shared" si="19"/>
        <v>0</v>
      </c>
      <c r="BJ86" s="126"/>
      <c r="BK86" s="126"/>
      <c r="BL86" s="125">
        <f t="shared" si="28"/>
        <v>0</v>
      </c>
      <c r="BM86" s="126"/>
      <c r="BN86" s="126"/>
      <c r="BO86" s="125">
        <f t="shared" si="29"/>
        <v>0</v>
      </c>
      <c r="BP86" s="126"/>
      <c r="BQ86" s="125">
        <f t="shared" si="30"/>
        <v>0</v>
      </c>
      <c r="BR86" s="126"/>
      <c r="BS86" s="126"/>
      <c r="BT86" s="126"/>
      <c r="BU86" s="126"/>
      <c r="BV86" s="126"/>
      <c r="BW86" s="126"/>
      <c r="BX86" s="125">
        <f t="shared" si="31"/>
        <v>0</v>
      </c>
      <c r="BY86" s="126"/>
      <c r="BZ86" s="126"/>
      <c r="CA86" s="125">
        <f t="shared" si="32"/>
        <v>0</v>
      </c>
      <c r="CB86" s="126"/>
      <c r="CC86" s="86"/>
      <c r="CD86" s="86"/>
      <c r="CE86" s="86"/>
      <c r="CF86" s="125">
        <f t="shared" si="20"/>
        <v>0</v>
      </c>
      <c r="CG86" s="126"/>
      <c r="CH86" s="86"/>
      <c r="CI86" s="125">
        <f t="shared" si="33"/>
        <v>0</v>
      </c>
      <c r="CJ86" s="126"/>
      <c r="CK86" s="125">
        <f t="shared" si="34"/>
        <v>0</v>
      </c>
      <c r="CL86" s="126"/>
      <c r="CM86" s="125">
        <f t="shared" si="35"/>
        <v>0</v>
      </c>
      <c r="CN86" s="54"/>
      <c r="CO86" s="54"/>
      <c r="CP86" s="54"/>
      <c r="CQ86" s="53">
        <f t="shared" si="36"/>
        <v>0</v>
      </c>
    </row>
    <row r="87" spans="1:95" ht="15.75" customHeight="1" thickBot="1">
      <c r="A87" s="6" t="s">
        <v>68</v>
      </c>
      <c r="B87" s="53">
        <f t="shared" si="21"/>
        <v>2</v>
      </c>
      <c r="C87" s="53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175" t="s">
        <v>100</v>
      </c>
      <c r="R87" s="80"/>
      <c r="S87" s="80"/>
      <c r="T87" s="80">
        <v>1</v>
      </c>
      <c r="U87" s="80"/>
      <c r="V87" s="80"/>
      <c r="W87" s="80"/>
      <c r="X87" s="80"/>
      <c r="Y87" s="80"/>
      <c r="Z87" s="75">
        <f t="shared" si="37"/>
        <v>1</v>
      </c>
      <c r="AA87" s="65"/>
      <c r="AB87" s="73"/>
      <c r="AC87" s="125">
        <f t="shared" si="22"/>
        <v>0</v>
      </c>
      <c r="AD87" s="126"/>
      <c r="AE87" s="126"/>
      <c r="AF87" s="126"/>
      <c r="AG87" s="126"/>
      <c r="AH87" s="125">
        <f t="shared" si="23"/>
        <v>0</v>
      </c>
      <c r="AI87" s="126"/>
      <c r="AJ87" s="126"/>
      <c r="AK87" s="126"/>
      <c r="AL87" s="126"/>
      <c r="AM87" s="125">
        <f t="shared" si="24"/>
        <v>0</v>
      </c>
      <c r="AN87" s="126"/>
      <c r="AO87" s="126"/>
      <c r="AP87" s="126"/>
      <c r="AQ87" s="86"/>
      <c r="AR87" s="125">
        <f t="shared" si="25"/>
        <v>0</v>
      </c>
      <c r="AS87" s="126"/>
      <c r="AT87" s="126"/>
      <c r="AU87" s="80"/>
      <c r="AV87" s="125">
        <f t="shared" si="26"/>
        <v>0</v>
      </c>
      <c r="AW87" s="86"/>
      <c r="AX87" s="86"/>
      <c r="AY87" s="86"/>
      <c r="AZ87" s="86"/>
      <c r="BA87" s="125">
        <f t="shared" si="27"/>
        <v>0</v>
      </c>
      <c r="BB87" s="86"/>
      <c r="BC87" s="86"/>
      <c r="BD87" s="86"/>
      <c r="BE87" s="86"/>
      <c r="BF87" s="86"/>
      <c r="BG87" s="86"/>
      <c r="BH87" s="86"/>
      <c r="BI87" s="125">
        <f t="shared" si="19"/>
        <v>0</v>
      </c>
      <c r="BJ87" s="126"/>
      <c r="BK87" s="126"/>
      <c r="BL87" s="125">
        <f t="shared" si="28"/>
        <v>0</v>
      </c>
      <c r="BM87" s="126"/>
      <c r="BN87" s="126">
        <v>1</v>
      </c>
      <c r="BO87" s="125">
        <f t="shared" si="29"/>
        <v>1</v>
      </c>
      <c r="BP87" s="126"/>
      <c r="BQ87" s="125">
        <f t="shared" si="30"/>
        <v>0</v>
      </c>
      <c r="BR87" s="126"/>
      <c r="BS87" s="126"/>
      <c r="BT87" s="126"/>
      <c r="BU87" s="126"/>
      <c r="BV87" s="126"/>
      <c r="BW87" s="126"/>
      <c r="BX87" s="125">
        <f t="shared" si="31"/>
        <v>0</v>
      </c>
      <c r="BY87" s="126"/>
      <c r="BZ87" s="126"/>
      <c r="CA87" s="125">
        <f t="shared" si="32"/>
        <v>0</v>
      </c>
      <c r="CB87" s="126"/>
      <c r="CC87" s="86"/>
      <c r="CD87" s="86"/>
      <c r="CE87" s="86"/>
      <c r="CF87" s="125">
        <f t="shared" si="20"/>
        <v>0</v>
      </c>
      <c r="CG87" s="126"/>
      <c r="CH87" s="86"/>
      <c r="CI87" s="125">
        <f t="shared" si="33"/>
        <v>0</v>
      </c>
      <c r="CJ87" s="126"/>
      <c r="CK87" s="125">
        <f t="shared" si="34"/>
        <v>0</v>
      </c>
      <c r="CL87" s="126"/>
      <c r="CM87" s="125">
        <f t="shared" si="35"/>
        <v>0</v>
      </c>
      <c r="CN87" s="54"/>
      <c r="CO87" s="54"/>
      <c r="CP87" s="54"/>
      <c r="CQ87" s="53">
        <f t="shared" si="36"/>
        <v>0</v>
      </c>
    </row>
    <row r="88" spans="1:95" ht="15.75" customHeight="1" thickBot="1">
      <c r="A88" s="6" t="s">
        <v>69</v>
      </c>
      <c r="B88" s="53">
        <f t="shared" si="21"/>
        <v>0</v>
      </c>
      <c r="C88" s="53" t="s">
        <v>390</v>
      </c>
      <c r="D88" s="80"/>
      <c r="E88" s="175" t="s">
        <v>390</v>
      </c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75">
        <f t="shared" si="37"/>
        <v>0</v>
      </c>
      <c r="AA88" s="65"/>
      <c r="AB88" s="73"/>
      <c r="AC88" s="125">
        <f t="shared" si="22"/>
        <v>0</v>
      </c>
      <c r="AD88" s="126"/>
      <c r="AE88" s="126"/>
      <c r="AF88" s="126"/>
      <c r="AG88" s="126"/>
      <c r="AH88" s="125">
        <f t="shared" si="23"/>
        <v>0</v>
      </c>
      <c r="AI88" s="126"/>
      <c r="AJ88" s="126"/>
      <c r="AK88" s="126"/>
      <c r="AL88" s="126"/>
      <c r="AM88" s="125">
        <f t="shared" si="24"/>
        <v>0</v>
      </c>
      <c r="AN88" s="126"/>
      <c r="AO88" s="126"/>
      <c r="AP88" s="126"/>
      <c r="AQ88" s="86"/>
      <c r="AR88" s="125">
        <f t="shared" si="25"/>
        <v>0</v>
      </c>
      <c r="AS88" s="126"/>
      <c r="AT88" s="126"/>
      <c r="AU88" s="80"/>
      <c r="AV88" s="125">
        <f t="shared" si="26"/>
        <v>0</v>
      </c>
      <c r="AW88" s="86"/>
      <c r="AX88" s="86"/>
      <c r="AY88" s="86"/>
      <c r="AZ88" s="86"/>
      <c r="BA88" s="125">
        <f t="shared" si="27"/>
        <v>0</v>
      </c>
      <c r="BB88" s="86"/>
      <c r="BC88" s="86"/>
      <c r="BD88" s="86"/>
      <c r="BE88" s="86"/>
      <c r="BF88" s="86"/>
      <c r="BG88" s="86"/>
      <c r="BH88" s="86"/>
      <c r="BI88" s="125">
        <f t="shared" si="19"/>
        <v>0</v>
      </c>
      <c r="BJ88" s="126"/>
      <c r="BK88" s="126"/>
      <c r="BL88" s="125">
        <f t="shared" si="28"/>
        <v>0</v>
      </c>
      <c r="BM88" s="126"/>
      <c r="BN88" s="126"/>
      <c r="BO88" s="125">
        <f t="shared" si="29"/>
        <v>0</v>
      </c>
      <c r="BP88" s="126"/>
      <c r="BQ88" s="125">
        <f t="shared" si="30"/>
        <v>0</v>
      </c>
      <c r="BR88" s="126"/>
      <c r="BS88" s="126"/>
      <c r="BT88" s="126"/>
      <c r="BU88" s="126"/>
      <c r="BV88" s="126"/>
      <c r="BW88" s="126"/>
      <c r="BX88" s="125">
        <f t="shared" si="31"/>
        <v>0</v>
      </c>
      <c r="BY88" s="126"/>
      <c r="BZ88" s="126"/>
      <c r="CA88" s="125">
        <f t="shared" si="32"/>
        <v>0</v>
      </c>
      <c r="CB88" s="126"/>
      <c r="CC88" s="86"/>
      <c r="CD88" s="86"/>
      <c r="CE88" s="86"/>
      <c r="CF88" s="125">
        <f t="shared" si="20"/>
        <v>0</v>
      </c>
      <c r="CG88" s="126"/>
      <c r="CH88" s="86"/>
      <c r="CI88" s="125">
        <f t="shared" si="33"/>
        <v>0</v>
      </c>
      <c r="CJ88" s="126"/>
      <c r="CK88" s="125">
        <f t="shared" si="34"/>
        <v>0</v>
      </c>
      <c r="CL88" s="126"/>
      <c r="CM88" s="125">
        <f t="shared" si="35"/>
        <v>0</v>
      </c>
      <c r="CN88" s="54"/>
      <c r="CO88" s="54"/>
      <c r="CP88" s="54"/>
      <c r="CQ88" s="53">
        <f t="shared" si="36"/>
        <v>0</v>
      </c>
    </row>
    <row r="89" spans="1:95" ht="15.75" customHeight="1" thickBot="1">
      <c r="A89" s="6" t="s">
        <v>70</v>
      </c>
      <c r="B89" s="53">
        <f t="shared" si="21"/>
        <v>0</v>
      </c>
      <c r="C89" s="53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75">
        <f t="shared" si="37"/>
        <v>0</v>
      </c>
      <c r="AA89" s="65"/>
      <c r="AB89" s="73"/>
      <c r="AC89" s="125">
        <f t="shared" si="22"/>
        <v>0</v>
      </c>
      <c r="AD89" s="126"/>
      <c r="AE89" s="126"/>
      <c r="AF89" s="126"/>
      <c r="AG89" s="126"/>
      <c r="AH89" s="125">
        <f t="shared" si="23"/>
        <v>0</v>
      </c>
      <c r="AI89" s="126"/>
      <c r="AJ89" s="126"/>
      <c r="AK89" s="126"/>
      <c r="AL89" s="126"/>
      <c r="AM89" s="125">
        <f t="shared" si="24"/>
        <v>0</v>
      </c>
      <c r="AN89" s="126"/>
      <c r="AO89" s="126"/>
      <c r="AP89" s="126"/>
      <c r="AQ89" s="86"/>
      <c r="AR89" s="125">
        <f t="shared" si="25"/>
        <v>0</v>
      </c>
      <c r="AS89" s="126"/>
      <c r="AT89" s="126"/>
      <c r="AU89" s="80"/>
      <c r="AV89" s="125">
        <f t="shared" si="26"/>
        <v>0</v>
      </c>
      <c r="AW89" s="86"/>
      <c r="AX89" s="86"/>
      <c r="AY89" s="86"/>
      <c r="AZ89" s="86"/>
      <c r="BA89" s="125">
        <f t="shared" si="27"/>
        <v>0</v>
      </c>
      <c r="BB89" s="86"/>
      <c r="BC89" s="86"/>
      <c r="BD89" s="86"/>
      <c r="BE89" s="86"/>
      <c r="BF89" s="86"/>
      <c r="BG89" s="86"/>
      <c r="BH89" s="86"/>
      <c r="BI89" s="125">
        <f t="shared" si="19"/>
        <v>0</v>
      </c>
      <c r="BJ89" s="126"/>
      <c r="BK89" s="126"/>
      <c r="BL89" s="125">
        <f t="shared" si="28"/>
        <v>0</v>
      </c>
      <c r="BM89" s="126"/>
      <c r="BN89" s="126"/>
      <c r="BO89" s="125">
        <f t="shared" si="29"/>
        <v>0</v>
      </c>
      <c r="BP89" s="126"/>
      <c r="BQ89" s="125">
        <f t="shared" si="30"/>
        <v>0</v>
      </c>
      <c r="BR89" s="126"/>
      <c r="BS89" s="126"/>
      <c r="BT89" s="126"/>
      <c r="BU89" s="126"/>
      <c r="BV89" s="126"/>
      <c r="BW89" s="126"/>
      <c r="BX89" s="125">
        <f t="shared" si="31"/>
        <v>0</v>
      </c>
      <c r="BY89" s="126"/>
      <c r="BZ89" s="126"/>
      <c r="CA89" s="125">
        <f t="shared" si="32"/>
        <v>0</v>
      </c>
      <c r="CB89" s="126"/>
      <c r="CC89" s="86"/>
      <c r="CD89" s="86"/>
      <c r="CE89" s="86"/>
      <c r="CF89" s="125">
        <f t="shared" si="20"/>
        <v>0</v>
      </c>
      <c r="CG89" s="126"/>
      <c r="CH89" s="86"/>
      <c r="CI89" s="125">
        <f t="shared" si="33"/>
        <v>0</v>
      </c>
      <c r="CJ89" s="126"/>
      <c r="CK89" s="125">
        <f t="shared" si="34"/>
        <v>0</v>
      </c>
      <c r="CL89" s="126"/>
      <c r="CM89" s="125">
        <f t="shared" si="35"/>
        <v>0</v>
      </c>
      <c r="CN89" s="54"/>
      <c r="CO89" s="54"/>
      <c r="CP89" s="54"/>
      <c r="CQ89" s="53">
        <f t="shared" si="36"/>
        <v>0</v>
      </c>
    </row>
    <row r="90" spans="1:95" ht="15.75" customHeight="1" thickBot="1">
      <c r="A90" s="6" t="s">
        <v>71</v>
      </c>
      <c r="B90" s="53">
        <f t="shared" si="21"/>
        <v>0</v>
      </c>
      <c r="C90" s="53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75">
        <f t="shared" si="37"/>
        <v>0</v>
      </c>
      <c r="AA90" s="65"/>
      <c r="AB90" s="73"/>
      <c r="AC90" s="125">
        <f t="shared" si="22"/>
        <v>0</v>
      </c>
      <c r="AD90" s="126"/>
      <c r="AE90" s="126"/>
      <c r="AF90" s="126"/>
      <c r="AG90" s="126"/>
      <c r="AH90" s="125">
        <f t="shared" si="23"/>
        <v>0</v>
      </c>
      <c r="AI90" s="126"/>
      <c r="AJ90" s="126"/>
      <c r="AK90" s="126"/>
      <c r="AL90" s="126"/>
      <c r="AM90" s="125">
        <f t="shared" si="24"/>
        <v>0</v>
      </c>
      <c r="AN90" s="126"/>
      <c r="AO90" s="126"/>
      <c r="AP90" s="126"/>
      <c r="AQ90" s="86"/>
      <c r="AR90" s="125">
        <f t="shared" si="25"/>
        <v>0</v>
      </c>
      <c r="AS90" s="126"/>
      <c r="AT90" s="126"/>
      <c r="AU90" s="80"/>
      <c r="AV90" s="125">
        <f t="shared" si="26"/>
        <v>0</v>
      </c>
      <c r="AW90" s="86"/>
      <c r="AX90" s="86"/>
      <c r="AY90" s="86"/>
      <c r="AZ90" s="86"/>
      <c r="BA90" s="125">
        <f t="shared" si="27"/>
        <v>0</v>
      </c>
      <c r="BB90" s="86"/>
      <c r="BC90" s="86"/>
      <c r="BD90" s="86"/>
      <c r="BE90" s="86"/>
      <c r="BF90" s="86"/>
      <c r="BG90" s="86"/>
      <c r="BH90" s="86"/>
      <c r="BI90" s="125">
        <f t="shared" si="19"/>
        <v>0</v>
      </c>
      <c r="BJ90" s="126"/>
      <c r="BK90" s="126"/>
      <c r="BL90" s="125">
        <f t="shared" si="28"/>
        <v>0</v>
      </c>
      <c r="BM90" s="126"/>
      <c r="BN90" s="126"/>
      <c r="BO90" s="125">
        <f t="shared" si="29"/>
        <v>0</v>
      </c>
      <c r="BP90" s="126"/>
      <c r="BQ90" s="125">
        <f t="shared" si="30"/>
        <v>0</v>
      </c>
      <c r="BR90" s="126"/>
      <c r="BS90" s="126"/>
      <c r="BT90" s="126"/>
      <c r="BU90" s="126"/>
      <c r="BV90" s="126"/>
      <c r="BW90" s="126"/>
      <c r="BX90" s="125">
        <f t="shared" si="31"/>
        <v>0</v>
      </c>
      <c r="BY90" s="126"/>
      <c r="BZ90" s="126"/>
      <c r="CA90" s="125">
        <f t="shared" si="32"/>
        <v>0</v>
      </c>
      <c r="CB90" s="126"/>
      <c r="CC90" s="86"/>
      <c r="CD90" s="86"/>
      <c r="CE90" s="86"/>
      <c r="CF90" s="125">
        <f t="shared" si="20"/>
        <v>0</v>
      </c>
      <c r="CG90" s="126"/>
      <c r="CH90" s="86"/>
      <c r="CI90" s="125">
        <f t="shared" si="33"/>
        <v>0</v>
      </c>
      <c r="CJ90" s="126"/>
      <c r="CK90" s="125">
        <f t="shared" si="34"/>
        <v>0</v>
      </c>
      <c r="CL90" s="126"/>
      <c r="CM90" s="125">
        <f t="shared" si="35"/>
        <v>0</v>
      </c>
      <c r="CN90" s="54"/>
      <c r="CO90" s="54"/>
      <c r="CP90" s="54"/>
      <c r="CQ90" s="53">
        <f t="shared" si="36"/>
        <v>0</v>
      </c>
    </row>
    <row r="91" spans="1:95" ht="15.75" customHeight="1" thickBot="1">
      <c r="A91" s="6" t="s">
        <v>347</v>
      </c>
      <c r="B91" s="53">
        <f t="shared" si="21"/>
        <v>0</v>
      </c>
      <c r="C91" s="53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75">
        <f t="shared" si="37"/>
        <v>0</v>
      </c>
      <c r="AA91" s="65"/>
      <c r="AB91" s="73"/>
      <c r="AC91" s="125">
        <f t="shared" si="22"/>
        <v>0</v>
      </c>
      <c r="AD91" s="126"/>
      <c r="AE91" s="126"/>
      <c r="AF91" s="126"/>
      <c r="AG91" s="126"/>
      <c r="AH91" s="125">
        <f t="shared" si="23"/>
        <v>0</v>
      </c>
      <c r="AI91" s="126"/>
      <c r="AJ91" s="126"/>
      <c r="AK91" s="126"/>
      <c r="AL91" s="126"/>
      <c r="AM91" s="125">
        <f t="shared" si="24"/>
        <v>0</v>
      </c>
      <c r="AN91" s="126"/>
      <c r="AO91" s="126"/>
      <c r="AP91" s="126"/>
      <c r="AQ91" s="86"/>
      <c r="AR91" s="125">
        <f t="shared" si="25"/>
        <v>0</v>
      </c>
      <c r="AS91" s="126"/>
      <c r="AT91" s="126"/>
      <c r="AU91" s="80"/>
      <c r="AV91" s="125">
        <f t="shared" si="26"/>
        <v>0</v>
      </c>
      <c r="AW91" s="86"/>
      <c r="AX91" s="86"/>
      <c r="AY91" s="86"/>
      <c r="AZ91" s="86"/>
      <c r="BA91" s="125">
        <f t="shared" si="27"/>
        <v>0</v>
      </c>
      <c r="BB91" s="86"/>
      <c r="BC91" s="86"/>
      <c r="BD91" s="86"/>
      <c r="BE91" s="86"/>
      <c r="BF91" s="86"/>
      <c r="BG91" s="86"/>
      <c r="BH91" s="86"/>
      <c r="BI91" s="125">
        <f t="shared" si="19"/>
        <v>0</v>
      </c>
      <c r="BJ91" s="126"/>
      <c r="BK91" s="126"/>
      <c r="BL91" s="125">
        <f t="shared" si="28"/>
        <v>0</v>
      </c>
      <c r="BM91" s="126"/>
      <c r="BN91" s="126"/>
      <c r="BO91" s="125">
        <f t="shared" si="29"/>
        <v>0</v>
      </c>
      <c r="BP91" s="126"/>
      <c r="BQ91" s="125">
        <f t="shared" si="30"/>
        <v>0</v>
      </c>
      <c r="BR91" s="126"/>
      <c r="BS91" s="126"/>
      <c r="BT91" s="126"/>
      <c r="BU91" s="126"/>
      <c r="BV91" s="126"/>
      <c r="BW91" s="126"/>
      <c r="BX91" s="125">
        <f t="shared" si="31"/>
        <v>0</v>
      </c>
      <c r="BY91" s="126"/>
      <c r="BZ91" s="126"/>
      <c r="CA91" s="125">
        <f t="shared" si="32"/>
        <v>0</v>
      </c>
      <c r="CB91" s="126"/>
      <c r="CC91" s="86"/>
      <c r="CD91" s="86"/>
      <c r="CE91" s="86"/>
      <c r="CF91" s="125">
        <f t="shared" si="20"/>
        <v>0</v>
      </c>
      <c r="CG91" s="126"/>
      <c r="CH91" s="86"/>
      <c r="CI91" s="125">
        <f t="shared" si="33"/>
        <v>0</v>
      </c>
      <c r="CJ91" s="126"/>
      <c r="CK91" s="125">
        <f t="shared" si="34"/>
        <v>0</v>
      </c>
      <c r="CL91" s="126"/>
      <c r="CM91" s="125">
        <f t="shared" si="35"/>
        <v>0</v>
      </c>
      <c r="CN91" s="54"/>
      <c r="CO91" s="54"/>
      <c r="CP91" s="54"/>
      <c r="CQ91" s="53">
        <f t="shared" si="36"/>
        <v>0</v>
      </c>
    </row>
    <row r="92" spans="1:95" ht="15.75" customHeight="1" thickBot="1">
      <c r="A92" s="6" t="s">
        <v>95</v>
      </c>
      <c r="B92" s="53">
        <f t="shared" si="21"/>
        <v>0</v>
      </c>
      <c r="C92" s="53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75">
        <f t="shared" si="37"/>
        <v>0</v>
      </c>
      <c r="AA92" s="65"/>
      <c r="AB92" s="73"/>
      <c r="AC92" s="125">
        <f t="shared" si="22"/>
        <v>0</v>
      </c>
      <c r="AD92" s="126"/>
      <c r="AE92" s="126"/>
      <c r="AF92" s="126"/>
      <c r="AG92" s="126"/>
      <c r="AH92" s="125">
        <f t="shared" si="23"/>
        <v>0</v>
      </c>
      <c r="AI92" s="126"/>
      <c r="AJ92" s="126"/>
      <c r="AK92" s="126"/>
      <c r="AL92" s="126"/>
      <c r="AM92" s="125">
        <f t="shared" si="24"/>
        <v>0</v>
      </c>
      <c r="AN92" s="126"/>
      <c r="AO92" s="126"/>
      <c r="AP92" s="126"/>
      <c r="AQ92" s="86"/>
      <c r="AR92" s="125">
        <f t="shared" si="25"/>
        <v>0</v>
      </c>
      <c r="AS92" s="126"/>
      <c r="AT92" s="126"/>
      <c r="AU92" s="80"/>
      <c r="AV92" s="125">
        <f t="shared" si="26"/>
        <v>0</v>
      </c>
      <c r="AW92" s="86"/>
      <c r="AX92" s="86"/>
      <c r="AY92" s="86"/>
      <c r="AZ92" s="86"/>
      <c r="BA92" s="125">
        <f t="shared" si="27"/>
        <v>0</v>
      </c>
      <c r="BB92" s="86"/>
      <c r="BC92" s="86"/>
      <c r="BD92" s="86"/>
      <c r="BE92" s="86"/>
      <c r="BF92" s="86"/>
      <c r="BG92" s="86"/>
      <c r="BH92" s="86"/>
      <c r="BI92" s="125">
        <f t="shared" si="19"/>
        <v>0</v>
      </c>
      <c r="BJ92" s="126"/>
      <c r="BK92" s="126"/>
      <c r="BL92" s="125">
        <f t="shared" si="28"/>
        <v>0</v>
      </c>
      <c r="BM92" s="126"/>
      <c r="BN92" s="126"/>
      <c r="BO92" s="125">
        <f t="shared" si="29"/>
        <v>0</v>
      </c>
      <c r="BP92" s="126"/>
      <c r="BQ92" s="125">
        <f t="shared" si="30"/>
        <v>0</v>
      </c>
      <c r="BR92" s="126"/>
      <c r="BS92" s="126"/>
      <c r="BT92" s="126"/>
      <c r="BU92" s="126"/>
      <c r="BV92" s="126"/>
      <c r="BW92" s="126"/>
      <c r="BX92" s="125">
        <f t="shared" si="31"/>
        <v>0</v>
      </c>
      <c r="BY92" s="126"/>
      <c r="BZ92" s="126"/>
      <c r="CA92" s="125">
        <f t="shared" si="32"/>
        <v>0</v>
      </c>
      <c r="CB92" s="126"/>
      <c r="CC92" s="86"/>
      <c r="CD92" s="86"/>
      <c r="CE92" s="86"/>
      <c r="CF92" s="125">
        <f t="shared" si="20"/>
        <v>0</v>
      </c>
      <c r="CG92" s="126"/>
      <c r="CH92" s="86"/>
      <c r="CI92" s="125">
        <f t="shared" si="33"/>
        <v>0</v>
      </c>
      <c r="CJ92" s="126"/>
      <c r="CK92" s="125">
        <f t="shared" si="34"/>
        <v>0</v>
      </c>
      <c r="CL92" s="126"/>
      <c r="CM92" s="125">
        <f t="shared" si="35"/>
        <v>0</v>
      </c>
      <c r="CN92" s="54"/>
      <c r="CO92" s="54"/>
      <c r="CP92" s="54"/>
      <c r="CQ92" s="53">
        <f t="shared" si="36"/>
        <v>0</v>
      </c>
    </row>
    <row r="93" spans="1:95" ht="15.75" customHeight="1" thickBot="1">
      <c r="A93" s="6" t="s">
        <v>72</v>
      </c>
      <c r="B93" s="53">
        <f t="shared" si="21"/>
        <v>0</v>
      </c>
      <c r="C93" s="53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75">
        <f t="shared" si="37"/>
        <v>0</v>
      </c>
      <c r="AA93" s="65"/>
      <c r="AB93" s="73"/>
      <c r="AC93" s="125">
        <f t="shared" si="22"/>
        <v>0</v>
      </c>
      <c r="AD93" s="126"/>
      <c r="AE93" s="126"/>
      <c r="AF93" s="126"/>
      <c r="AG93" s="126"/>
      <c r="AH93" s="125">
        <f t="shared" si="23"/>
        <v>0</v>
      </c>
      <c r="AI93" s="126"/>
      <c r="AJ93" s="126"/>
      <c r="AK93" s="126"/>
      <c r="AL93" s="126"/>
      <c r="AM93" s="125">
        <f t="shared" si="24"/>
        <v>0</v>
      </c>
      <c r="AN93" s="126"/>
      <c r="AO93" s="126"/>
      <c r="AP93" s="126"/>
      <c r="AQ93" s="86"/>
      <c r="AR93" s="125">
        <f t="shared" si="25"/>
        <v>0</v>
      </c>
      <c r="AS93" s="126"/>
      <c r="AT93" s="126"/>
      <c r="AU93" s="80"/>
      <c r="AV93" s="125">
        <f t="shared" si="26"/>
        <v>0</v>
      </c>
      <c r="AW93" s="86"/>
      <c r="AX93" s="86"/>
      <c r="AY93" s="86"/>
      <c r="AZ93" s="86"/>
      <c r="BA93" s="125">
        <f t="shared" si="27"/>
        <v>0</v>
      </c>
      <c r="BB93" s="86"/>
      <c r="BC93" s="86"/>
      <c r="BD93" s="86"/>
      <c r="BE93" s="86"/>
      <c r="BF93" s="86"/>
      <c r="BG93" s="86"/>
      <c r="BH93" s="86"/>
      <c r="BI93" s="125">
        <f t="shared" si="19"/>
        <v>0</v>
      </c>
      <c r="BJ93" s="126"/>
      <c r="BK93" s="126"/>
      <c r="BL93" s="125">
        <f t="shared" si="28"/>
        <v>0</v>
      </c>
      <c r="BM93" s="126"/>
      <c r="BN93" s="126"/>
      <c r="BO93" s="125">
        <f t="shared" si="29"/>
        <v>0</v>
      </c>
      <c r="BP93" s="126"/>
      <c r="BQ93" s="125">
        <f t="shared" si="30"/>
        <v>0</v>
      </c>
      <c r="BR93" s="126"/>
      <c r="BS93" s="126"/>
      <c r="BT93" s="126"/>
      <c r="BU93" s="126"/>
      <c r="BV93" s="126"/>
      <c r="BW93" s="126"/>
      <c r="BX93" s="125">
        <f t="shared" si="31"/>
        <v>0</v>
      </c>
      <c r="BY93" s="126"/>
      <c r="BZ93" s="126"/>
      <c r="CA93" s="125">
        <f t="shared" si="32"/>
        <v>0</v>
      </c>
      <c r="CB93" s="126"/>
      <c r="CC93" s="86"/>
      <c r="CD93" s="86"/>
      <c r="CE93" s="86"/>
      <c r="CF93" s="125">
        <f t="shared" si="20"/>
        <v>0</v>
      </c>
      <c r="CG93" s="126"/>
      <c r="CH93" s="86"/>
      <c r="CI93" s="125">
        <f t="shared" si="33"/>
        <v>0</v>
      </c>
      <c r="CJ93" s="126"/>
      <c r="CK93" s="125">
        <f t="shared" si="34"/>
        <v>0</v>
      </c>
      <c r="CL93" s="126"/>
      <c r="CM93" s="125">
        <f t="shared" si="35"/>
        <v>0</v>
      </c>
      <c r="CN93" s="54"/>
      <c r="CO93" s="54"/>
      <c r="CP93" s="54"/>
      <c r="CQ93" s="53">
        <f t="shared" si="36"/>
        <v>0</v>
      </c>
    </row>
    <row r="94" spans="1:95" ht="15.75" customHeight="1" thickBot="1">
      <c r="A94" s="6" t="s">
        <v>73</v>
      </c>
      <c r="B94" s="53">
        <f t="shared" si="21"/>
        <v>0</v>
      </c>
      <c r="C94" s="53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75">
        <f t="shared" si="37"/>
        <v>0</v>
      </c>
      <c r="AA94" s="65"/>
      <c r="AB94" s="73"/>
      <c r="AC94" s="125">
        <f t="shared" si="22"/>
        <v>0</v>
      </c>
      <c r="AD94" s="126"/>
      <c r="AE94" s="126"/>
      <c r="AF94" s="126"/>
      <c r="AG94" s="126"/>
      <c r="AH94" s="125">
        <f t="shared" si="23"/>
        <v>0</v>
      </c>
      <c r="AI94" s="126"/>
      <c r="AJ94" s="126"/>
      <c r="AK94" s="126"/>
      <c r="AL94" s="126"/>
      <c r="AM94" s="125">
        <f t="shared" si="24"/>
        <v>0</v>
      </c>
      <c r="AN94" s="126"/>
      <c r="AO94" s="126"/>
      <c r="AP94" s="126"/>
      <c r="AQ94" s="86"/>
      <c r="AR94" s="125">
        <f t="shared" si="25"/>
        <v>0</v>
      </c>
      <c r="AS94" s="126"/>
      <c r="AT94" s="126"/>
      <c r="AU94" s="80"/>
      <c r="AV94" s="125">
        <f t="shared" si="26"/>
        <v>0</v>
      </c>
      <c r="AW94" s="86"/>
      <c r="AX94" s="86"/>
      <c r="AY94" s="86"/>
      <c r="AZ94" s="86"/>
      <c r="BA94" s="125">
        <f t="shared" si="27"/>
        <v>0</v>
      </c>
      <c r="BB94" s="86"/>
      <c r="BC94" s="86"/>
      <c r="BD94" s="86"/>
      <c r="BE94" s="86"/>
      <c r="BF94" s="86"/>
      <c r="BG94" s="86"/>
      <c r="BH94" s="86"/>
      <c r="BI94" s="125">
        <f t="shared" si="19"/>
        <v>0</v>
      </c>
      <c r="BJ94" s="126"/>
      <c r="BK94" s="126"/>
      <c r="BL94" s="125">
        <f t="shared" si="28"/>
        <v>0</v>
      </c>
      <c r="BM94" s="126"/>
      <c r="BN94" s="126"/>
      <c r="BO94" s="125">
        <f t="shared" si="29"/>
        <v>0</v>
      </c>
      <c r="BP94" s="126"/>
      <c r="BQ94" s="125">
        <f t="shared" si="30"/>
        <v>0</v>
      </c>
      <c r="BR94" s="126"/>
      <c r="BS94" s="126"/>
      <c r="BT94" s="126"/>
      <c r="BU94" s="126"/>
      <c r="BV94" s="126"/>
      <c r="BW94" s="126"/>
      <c r="BX94" s="125">
        <f t="shared" si="31"/>
        <v>0</v>
      </c>
      <c r="BY94" s="126"/>
      <c r="BZ94" s="126"/>
      <c r="CA94" s="125">
        <f t="shared" si="32"/>
        <v>0</v>
      </c>
      <c r="CB94" s="126"/>
      <c r="CC94" s="86"/>
      <c r="CD94" s="86"/>
      <c r="CE94" s="86"/>
      <c r="CF94" s="125">
        <f t="shared" si="20"/>
        <v>0</v>
      </c>
      <c r="CG94" s="126"/>
      <c r="CH94" s="86"/>
      <c r="CI94" s="125">
        <f t="shared" si="33"/>
        <v>0</v>
      </c>
      <c r="CJ94" s="126"/>
      <c r="CK94" s="125">
        <f t="shared" si="34"/>
        <v>0</v>
      </c>
      <c r="CL94" s="126"/>
      <c r="CM94" s="125">
        <f t="shared" si="35"/>
        <v>0</v>
      </c>
      <c r="CN94" s="54"/>
      <c r="CO94" s="54"/>
      <c r="CP94" s="54"/>
      <c r="CQ94" s="53">
        <f t="shared" si="36"/>
        <v>0</v>
      </c>
    </row>
    <row r="95" spans="1:95" ht="15.75" customHeight="1" thickBot="1">
      <c r="A95" s="6" t="s">
        <v>74</v>
      </c>
      <c r="B95" s="53">
        <f t="shared" si="21"/>
        <v>23</v>
      </c>
      <c r="C95" s="53"/>
      <c r="D95" s="80"/>
      <c r="E95" s="80"/>
      <c r="F95" s="80"/>
      <c r="G95" s="80">
        <v>6</v>
      </c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>
        <v>6</v>
      </c>
      <c r="Z95" s="75">
        <f t="shared" si="37"/>
        <v>12</v>
      </c>
      <c r="AA95" s="65">
        <v>1</v>
      </c>
      <c r="AB95" s="73"/>
      <c r="AC95" s="125">
        <f t="shared" si="22"/>
        <v>1</v>
      </c>
      <c r="AD95" s="126"/>
      <c r="AE95" s="126"/>
      <c r="AF95" s="126"/>
      <c r="AG95" s="126"/>
      <c r="AH95" s="125">
        <f t="shared" si="23"/>
        <v>0</v>
      </c>
      <c r="AI95" s="126">
        <v>2</v>
      </c>
      <c r="AJ95" s="126"/>
      <c r="AK95" s="126"/>
      <c r="AL95" s="126"/>
      <c r="AM95" s="125">
        <f t="shared" si="24"/>
        <v>2</v>
      </c>
      <c r="AN95" s="126"/>
      <c r="AO95" s="126"/>
      <c r="AP95" s="126"/>
      <c r="AQ95" s="86"/>
      <c r="AR95" s="125">
        <f t="shared" si="25"/>
        <v>0</v>
      </c>
      <c r="AS95" s="126"/>
      <c r="AT95" s="126"/>
      <c r="AU95" s="80"/>
      <c r="AV95" s="125">
        <f t="shared" si="26"/>
        <v>0</v>
      </c>
      <c r="AW95" s="86">
        <v>4</v>
      </c>
      <c r="AX95" s="86"/>
      <c r="AY95" s="86"/>
      <c r="AZ95" s="86"/>
      <c r="BA95" s="125">
        <f t="shared" si="27"/>
        <v>4</v>
      </c>
      <c r="BB95" s="86"/>
      <c r="BC95" s="86"/>
      <c r="BD95" s="86"/>
      <c r="BE95" s="86"/>
      <c r="BF95" s="86"/>
      <c r="BG95" s="86"/>
      <c r="BH95" s="86"/>
      <c r="BI95" s="125">
        <f t="shared" si="19"/>
        <v>0</v>
      </c>
      <c r="BJ95" s="126"/>
      <c r="BK95" s="126"/>
      <c r="BL95" s="125">
        <f t="shared" si="28"/>
        <v>0</v>
      </c>
      <c r="BM95" s="126"/>
      <c r="BN95" s="126"/>
      <c r="BO95" s="125">
        <f t="shared" si="29"/>
        <v>0</v>
      </c>
      <c r="BP95" s="126"/>
      <c r="BQ95" s="125">
        <f t="shared" si="30"/>
        <v>0</v>
      </c>
      <c r="BR95" s="126"/>
      <c r="BS95" s="126"/>
      <c r="BT95" s="126"/>
      <c r="BU95" s="126"/>
      <c r="BV95" s="126"/>
      <c r="BW95" s="126"/>
      <c r="BX95" s="125">
        <f t="shared" si="31"/>
        <v>0</v>
      </c>
      <c r="BY95" s="126"/>
      <c r="BZ95" s="126"/>
      <c r="CA95" s="125">
        <f t="shared" si="32"/>
        <v>0</v>
      </c>
      <c r="CB95" s="126"/>
      <c r="CC95" s="86"/>
      <c r="CD95" s="86"/>
      <c r="CE95" s="86"/>
      <c r="CF95" s="125">
        <f t="shared" si="20"/>
        <v>0</v>
      </c>
      <c r="CG95" s="126"/>
      <c r="CH95" s="86"/>
      <c r="CI95" s="125">
        <f t="shared" si="33"/>
        <v>0</v>
      </c>
      <c r="CJ95" s="126"/>
      <c r="CK95" s="125">
        <f t="shared" si="34"/>
        <v>0</v>
      </c>
      <c r="CL95" s="126"/>
      <c r="CM95" s="125">
        <f t="shared" si="35"/>
        <v>0</v>
      </c>
      <c r="CN95" s="54"/>
      <c r="CO95" s="54">
        <v>4</v>
      </c>
      <c r="CP95" s="54"/>
      <c r="CQ95" s="53">
        <f t="shared" si="36"/>
        <v>4</v>
      </c>
    </row>
    <row r="96" spans="1:95" ht="15.75" customHeight="1" thickBot="1">
      <c r="A96" s="6" t="s">
        <v>75</v>
      </c>
      <c r="B96" s="53">
        <f t="shared" si="21"/>
        <v>0</v>
      </c>
      <c r="C96" s="53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75">
        <f t="shared" si="37"/>
        <v>0</v>
      </c>
      <c r="AA96" s="65"/>
      <c r="AB96" s="73"/>
      <c r="AC96" s="125">
        <f t="shared" si="22"/>
        <v>0</v>
      </c>
      <c r="AD96" s="126"/>
      <c r="AE96" s="126"/>
      <c r="AF96" s="126"/>
      <c r="AG96" s="126"/>
      <c r="AH96" s="125">
        <f t="shared" si="23"/>
        <v>0</v>
      </c>
      <c r="AI96" s="126"/>
      <c r="AJ96" s="126"/>
      <c r="AK96" s="126"/>
      <c r="AL96" s="126"/>
      <c r="AM96" s="125">
        <f t="shared" si="24"/>
        <v>0</v>
      </c>
      <c r="AN96" s="126"/>
      <c r="AO96" s="126"/>
      <c r="AP96" s="126"/>
      <c r="AQ96" s="86"/>
      <c r="AR96" s="125">
        <f t="shared" si="25"/>
        <v>0</v>
      </c>
      <c r="AS96" s="126"/>
      <c r="AT96" s="126"/>
      <c r="AU96" s="80"/>
      <c r="AV96" s="125">
        <f t="shared" si="26"/>
        <v>0</v>
      </c>
      <c r="AW96" s="86"/>
      <c r="AX96" s="86"/>
      <c r="AY96" s="86"/>
      <c r="AZ96" s="86"/>
      <c r="BA96" s="125">
        <f t="shared" si="27"/>
        <v>0</v>
      </c>
      <c r="BB96" s="86"/>
      <c r="BC96" s="86"/>
      <c r="BD96" s="86"/>
      <c r="BE96" s="86"/>
      <c r="BF96" s="86"/>
      <c r="BG96" s="86"/>
      <c r="BH96" s="86"/>
      <c r="BI96" s="125">
        <f t="shared" si="19"/>
        <v>0</v>
      </c>
      <c r="BJ96" s="126"/>
      <c r="BK96" s="126"/>
      <c r="BL96" s="125">
        <f t="shared" si="28"/>
        <v>0</v>
      </c>
      <c r="BM96" s="126"/>
      <c r="BN96" s="126"/>
      <c r="BO96" s="125">
        <f t="shared" si="29"/>
        <v>0</v>
      </c>
      <c r="BP96" s="126"/>
      <c r="BQ96" s="125">
        <f t="shared" si="30"/>
        <v>0</v>
      </c>
      <c r="BR96" s="126"/>
      <c r="BS96" s="126"/>
      <c r="BT96" s="126"/>
      <c r="BU96" s="126"/>
      <c r="BV96" s="126"/>
      <c r="BW96" s="126"/>
      <c r="BX96" s="125">
        <f t="shared" si="31"/>
        <v>0</v>
      </c>
      <c r="BY96" s="126"/>
      <c r="BZ96" s="126"/>
      <c r="CA96" s="125">
        <f t="shared" si="32"/>
        <v>0</v>
      </c>
      <c r="CB96" s="126"/>
      <c r="CC96" s="86"/>
      <c r="CD96" s="86"/>
      <c r="CE96" s="86"/>
      <c r="CF96" s="125">
        <f t="shared" si="20"/>
        <v>0</v>
      </c>
      <c r="CG96" s="126"/>
      <c r="CH96" s="86"/>
      <c r="CI96" s="125">
        <f t="shared" si="33"/>
        <v>0</v>
      </c>
      <c r="CJ96" s="126"/>
      <c r="CK96" s="125">
        <f t="shared" si="34"/>
        <v>0</v>
      </c>
      <c r="CL96" s="126"/>
      <c r="CM96" s="125">
        <f t="shared" si="35"/>
        <v>0</v>
      </c>
      <c r="CN96" s="54"/>
      <c r="CO96" s="54"/>
      <c r="CP96" s="54"/>
      <c r="CQ96" s="53">
        <f t="shared" si="36"/>
        <v>0</v>
      </c>
    </row>
    <row r="97" spans="1:95" ht="15.75" customHeight="1" thickBot="1">
      <c r="A97" s="6" t="s">
        <v>92</v>
      </c>
      <c r="B97" s="53">
        <f t="shared" si="21"/>
        <v>0</v>
      </c>
      <c r="C97" s="53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75">
        <f t="shared" si="37"/>
        <v>0</v>
      </c>
      <c r="AA97" s="65"/>
      <c r="AB97" s="73"/>
      <c r="AC97" s="125">
        <f t="shared" si="22"/>
        <v>0</v>
      </c>
      <c r="AD97" s="126"/>
      <c r="AE97" s="126"/>
      <c r="AF97" s="126"/>
      <c r="AG97" s="126"/>
      <c r="AH97" s="125">
        <f t="shared" si="23"/>
        <v>0</v>
      </c>
      <c r="AI97" s="126"/>
      <c r="AJ97" s="126"/>
      <c r="AK97" s="126"/>
      <c r="AL97" s="126"/>
      <c r="AM97" s="125">
        <f t="shared" si="24"/>
        <v>0</v>
      </c>
      <c r="AN97" s="126"/>
      <c r="AO97" s="126"/>
      <c r="AP97" s="126"/>
      <c r="AQ97" s="86"/>
      <c r="AR97" s="125">
        <f t="shared" si="25"/>
        <v>0</v>
      </c>
      <c r="AS97" s="126"/>
      <c r="AT97" s="126"/>
      <c r="AU97" s="80"/>
      <c r="AV97" s="125">
        <f t="shared" si="26"/>
        <v>0</v>
      </c>
      <c r="AW97" s="86"/>
      <c r="AX97" s="86"/>
      <c r="AY97" s="86"/>
      <c r="AZ97" s="86"/>
      <c r="BA97" s="125">
        <f t="shared" si="27"/>
        <v>0</v>
      </c>
      <c r="BB97" s="86"/>
      <c r="BC97" s="86"/>
      <c r="BD97" s="86"/>
      <c r="BE97" s="86"/>
      <c r="BF97" s="86"/>
      <c r="BG97" s="86"/>
      <c r="BH97" s="86"/>
      <c r="BI97" s="125">
        <f t="shared" si="19"/>
        <v>0</v>
      </c>
      <c r="BJ97" s="126"/>
      <c r="BK97" s="126"/>
      <c r="BL97" s="125">
        <f t="shared" si="28"/>
        <v>0</v>
      </c>
      <c r="BM97" s="126"/>
      <c r="BN97" s="126"/>
      <c r="BO97" s="125">
        <f t="shared" si="29"/>
        <v>0</v>
      </c>
      <c r="BP97" s="126"/>
      <c r="BQ97" s="125">
        <f t="shared" si="30"/>
        <v>0</v>
      </c>
      <c r="BR97" s="126"/>
      <c r="BS97" s="126"/>
      <c r="BT97" s="126"/>
      <c r="BU97" s="126"/>
      <c r="BV97" s="126"/>
      <c r="BW97" s="126"/>
      <c r="BX97" s="125">
        <f t="shared" si="31"/>
        <v>0</v>
      </c>
      <c r="BY97" s="126"/>
      <c r="BZ97" s="126"/>
      <c r="CA97" s="125">
        <f t="shared" si="32"/>
        <v>0</v>
      </c>
      <c r="CB97" s="126"/>
      <c r="CC97" s="86"/>
      <c r="CD97" s="86"/>
      <c r="CE97" s="86"/>
      <c r="CF97" s="125">
        <f t="shared" si="20"/>
        <v>0</v>
      </c>
      <c r="CG97" s="126"/>
      <c r="CH97" s="86"/>
      <c r="CI97" s="125">
        <f t="shared" si="33"/>
        <v>0</v>
      </c>
      <c r="CJ97" s="126"/>
      <c r="CK97" s="125">
        <f t="shared" si="34"/>
        <v>0</v>
      </c>
      <c r="CL97" s="126"/>
      <c r="CM97" s="125">
        <f t="shared" si="35"/>
        <v>0</v>
      </c>
      <c r="CN97" s="54"/>
      <c r="CO97" s="54"/>
      <c r="CP97" s="54"/>
      <c r="CQ97" s="53">
        <f t="shared" si="36"/>
        <v>0</v>
      </c>
    </row>
    <row r="98" spans="1:95" ht="15.75" customHeight="1" thickBot="1">
      <c r="A98" s="6" t="s">
        <v>94</v>
      </c>
      <c r="B98" s="53">
        <f t="shared" si="21"/>
        <v>0</v>
      </c>
      <c r="C98" s="53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75">
        <f t="shared" si="37"/>
        <v>0</v>
      </c>
      <c r="AA98" s="65"/>
      <c r="AB98" s="73"/>
      <c r="AC98" s="125">
        <f t="shared" si="22"/>
        <v>0</v>
      </c>
      <c r="AD98" s="126"/>
      <c r="AE98" s="126"/>
      <c r="AF98" s="126"/>
      <c r="AG98" s="126"/>
      <c r="AH98" s="125">
        <f t="shared" si="23"/>
        <v>0</v>
      </c>
      <c r="AI98" s="126"/>
      <c r="AJ98" s="126"/>
      <c r="AK98" s="126"/>
      <c r="AL98" s="126"/>
      <c r="AM98" s="125">
        <f t="shared" si="24"/>
        <v>0</v>
      </c>
      <c r="AN98" s="126"/>
      <c r="AO98" s="126"/>
      <c r="AP98" s="126"/>
      <c r="AQ98" s="86"/>
      <c r="AR98" s="125">
        <f t="shared" si="25"/>
        <v>0</v>
      </c>
      <c r="AS98" s="126"/>
      <c r="AT98" s="126"/>
      <c r="AU98" s="80"/>
      <c r="AV98" s="125">
        <f t="shared" si="26"/>
        <v>0</v>
      </c>
      <c r="AW98" s="86"/>
      <c r="AX98" s="86"/>
      <c r="AY98" s="86"/>
      <c r="AZ98" s="86"/>
      <c r="BA98" s="125">
        <f t="shared" si="27"/>
        <v>0</v>
      </c>
      <c r="BB98" s="86"/>
      <c r="BC98" s="86"/>
      <c r="BD98" s="86"/>
      <c r="BE98" s="86"/>
      <c r="BF98" s="86"/>
      <c r="BG98" s="86"/>
      <c r="BH98" s="86"/>
      <c r="BI98" s="125">
        <f t="shared" si="19"/>
        <v>0</v>
      </c>
      <c r="BJ98" s="126"/>
      <c r="BK98" s="126"/>
      <c r="BL98" s="125">
        <f t="shared" si="28"/>
        <v>0</v>
      </c>
      <c r="BM98" s="126"/>
      <c r="BN98" s="126"/>
      <c r="BO98" s="125">
        <f t="shared" si="29"/>
        <v>0</v>
      </c>
      <c r="BP98" s="126"/>
      <c r="BQ98" s="125">
        <f t="shared" si="30"/>
        <v>0</v>
      </c>
      <c r="BR98" s="126"/>
      <c r="BS98" s="126"/>
      <c r="BT98" s="126"/>
      <c r="BU98" s="126"/>
      <c r="BV98" s="126"/>
      <c r="BW98" s="126"/>
      <c r="BX98" s="125">
        <f t="shared" si="31"/>
        <v>0</v>
      </c>
      <c r="BY98" s="126"/>
      <c r="BZ98" s="126"/>
      <c r="CA98" s="125">
        <f t="shared" si="32"/>
        <v>0</v>
      </c>
      <c r="CB98" s="126"/>
      <c r="CC98" s="86"/>
      <c r="CD98" s="86"/>
      <c r="CE98" s="86"/>
      <c r="CF98" s="125">
        <f t="shared" si="20"/>
        <v>0</v>
      </c>
      <c r="CG98" s="126"/>
      <c r="CH98" s="86"/>
      <c r="CI98" s="125">
        <f t="shared" si="33"/>
        <v>0</v>
      </c>
      <c r="CJ98" s="126"/>
      <c r="CK98" s="125">
        <f t="shared" si="34"/>
        <v>0</v>
      </c>
      <c r="CL98" s="126"/>
      <c r="CM98" s="125">
        <f t="shared" si="35"/>
        <v>0</v>
      </c>
      <c r="CN98" s="54"/>
      <c r="CO98" s="54"/>
      <c r="CP98" s="54"/>
      <c r="CQ98" s="53">
        <f t="shared" si="36"/>
        <v>0</v>
      </c>
    </row>
    <row r="99" spans="1:95" ht="15.75" customHeight="1" thickBot="1">
      <c r="A99" s="6" t="s">
        <v>76</v>
      </c>
      <c r="B99" s="53">
        <f t="shared" si="21"/>
        <v>50</v>
      </c>
      <c r="C99" s="53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>
        <v>30</v>
      </c>
      <c r="V99" s="80"/>
      <c r="W99" s="80"/>
      <c r="X99" s="80"/>
      <c r="Y99" s="80"/>
      <c r="Z99" s="75">
        <f t="shared" si="37"/>
        <v>30</v>
      </c>
      <c r="AA99" s="65"/>
      <c r="AB99" s="73"/>
      <c r="AC99" s="125">
        <f t="shared" si="22"/>
        <v>0</v>
      </c>
      <c r="AD99" s="126"/>
      <c r="AE99" s="126"/>
      <c r="AF99" s="126"/>
      <c r="AG99" s="126"/>
      <c r="AH99" s="125">
        <f t="shared" si="23"/>
        <v>0</v>
      </c>
      <c r="AI99" s="126"/>
      <c r="AJ99" s="126"/>
      <c r="AK99" s="126"/>
      <c r="AL99" s="126">
        <v>20</v>
      </c>
      <c r="AM99" s="125">
        <f t="shared" si="24"/>
        <v>20</v>
      </c>
      <c r="AN99" s="126"/>
      <c r="AO99" s="126"/>
      <c r="AP99" s="126"/>
      <c r="AQ99" s="86"/>
      <c r="AR99" s="125">
        <f t="shared" si="25"/>
        <v>0</v>
      </c>
      <c r="AS99" s="126"/>
      <c r="AT99" s="126"/>
      <c r="AU99" s="80"/>
      <c r="AV99" s="125">
        <f t="shared" si="26"/>
        <v>0</v>
      </c>
      <c r="AW99" s="86"/>
      <c r="AX99" s="86"/>
      <c r="AY99" s="86"/>
      <c r="AZ99" s="86"/>
      <c r="BA99" s="125">
        <f t="shared" si="27"/>
        <v>0</v>
      </c>
      <c r="BB99" s="86"/>
      <c r="BC99" s="86"/>
      <c r="BD99" s="86"/>
      <c r="BE99" s="86"/>
      <c r="BF99" s="86"/>
      <c r="BG99" s="86"/>
      <c r="BH99" s="86"/>
      <c r="BI99" s="125">
        <f t="shared" si="19"/>
        <v>0</v>
      </c>
      <c r="BJ99" s="126"/>
      <c r="BK99" s="126"/>
      <c r="BL99" s="125">
        <f t="shared" si="28"/>
        <v>0</v>
      </c>
      <c r="BM99" s="126"/>
      <c r="BN99" s="126"/>
      <c r="BO99" s="125">
        <f t="shared" si="29"/>
        <v>0</v>
      </c>
      <c r="BP99" s="126"/>
      <c r="BQ99" s="125">
        <f t="shared" si="30"/>
        <v>0</v>
      </c>
      <c r="BR99" s="126"/>
      <c r="BS99" s="126"/>
      <c r="BT99" s="126"/>
      <c r="BU99" s="126"/>
      <c r="BV99" s="126"/>
      <c r="BW99" s="126"/>
      <c r="BX99" s="125">
        <f t="shared" si="31"/>
        <v>0</v>
      </c>
      <c r="BY99" s="126"/>
      <c r="BZ99" s="126"/>
      <c r="CA99" s="125">
        <f t="shared" si="32"/>
        <v>0</v>
      </c>
      <c r="CB99" s="126"/>
      <c r="CC99" s="86"/>
      <c r="CD99" s="86"/>
      <c r="CE99" s="86"/>
      <c r="CF99" s="125">
        <f t="shared" si="20"/>
        <v>0</v>
      </c>
      <c r="CG99" s="126"/>
      <c r="CH99" s="86"/>
      <c r="CI99" s="125">
        <f t="shared" si="33"/>
        <v>0</v>
      </c>
      <c r="CJ99" s="126"/>
      <c r="CK99" s="125">
        <f t="shared" si="34"/>
        <v>0</v>
      </c>
      <c r="CL99" s="126"/>
      <c r="CM99" s="125">
        <f t="shared" si="35"/>
        <v>0</v>
      </c>
      <c r="CN99" s="54"/>
      <c r="CO99" s="54"/>
      <c r="CP99" s="54"/>
      <c r="CQ99" s="53">
        <f t="shared" si="36"/>
        <v>0</v>
      </c>
    </row>
    <row r="100" spans="1:95" ht="15.75" customHeight="1" thickBot="1">
      <c r="A100" s="6" t="s">
        <v>77</v>
      </c>
      <c r="B100" s="53">
        <f t="shared" si="21"/>
        <v>0</v>
      </c>
      <c r="C100" s="53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75">
        <f t="shared" si="37"/>
        <v>0</v>
      </c>
      <c r="AA100" s="65"/>
      <c r="AB100" s="73"/>
      <c r="AC100" s="125">
        <f t="shared" si="22"/>
        <v>0</v>
      </c>
      <c r="AD100" s="126"/>
      <c r="AE100" s="126"/>
      <c r="AF100" s="126"/>
      <c r="AG100" s="126"/>
      <c r="AH100" s="125">
        <f t="shared" si="23"/>
        <v>0</v>
      </c>
      <c r="AI100" s="126"/>
      <c r="AJ100" s="126"/>
      <c r="AK100" s="126"/>
      <c r="AL100" s="126"/>
      <c r="AM100" s="125">
        <f t="shared" si="24"/>
        <v>0</v>
      </c>
      <c r="AN100" s="126"/>
      <c r="AO100" s="126"/>
      <c r="AP100" s="126"/>
      <c r="AQ100" s="86"/>
      <c r="AR100" s="125">
        <f t="shared" si="25"/>
        <v>0</v>
      </c>
      <c r="AS100" s="126"/>
      <c r="AT100" s="126"/>
      <c r="AU100" s="80"/>
      <c r="AV100" s="125">
        <f t="shared" si="26"/>
        <v>0</v>
      </c>
      <c r="AW100" s="86"/>
      <c r="AX100" s="86"/>
      <c r="AY100" s="86"/>
      <c r="AZ100" s="86"/>
      <c r="BA100" s="125">
        <f t="shared" si="27"/>
        <v>0</v>
      </c>
      <c r="BB100" s="86"/>
      <c r="BC100" s="86"/>
      <c r="BD100" s="86"/>
      <c r="BE100" s="86"/>
      <c r="BF100" s="86"/>
      <c r="BG100" s="86"/>
      <c r="BH100" s="86"/>
      <c r="BI100" s="125">
        <f t="shared" si="19"/>
        <v>0</v>
      </c>
      <c r="BJ100" s="126"/>
      <c r="BK100" s="126"/>
      <c r="BL100" s="125">
        <f t="shared" si="28"/>
        <v>0</v>
      </c>
      <c r="BM100" s="126"/>
      <c r="BN100" s="126"/>
      <c r="BO100" s="125">
        <f t="shared" si="29"/>
        <v>0</v>
      </c>
      <c r="BP100" s="126"/>
      <c r="BQ100" s="125">
        <f t="shared" si="30"/>
        <v>0</v>
      </c>
      <c r="BR100" s="126"/>
      <c r="BS100" s="126"/>
      <c r="BT100" s="126"/>
      <c r="BU100" s="126"/>
      <c r="BV100" s="126"/>
      <c r="BW100" s="126"/>
      <c r="BX100" s="125">
        <f t="shared" si="31"/>
        <v>0</v>
      </c>
      <c r="BY100" s="126"/>
      <c r="BZ100" s="126"/>
      <c r="CA100" s="125">
        <f t="shared" si="32"/>
        <v>0</v>
      </c>
      <c r="CB100" s="126"/>
      <c r="CC100" s="86"/>
      <c r="CD100" s="86"/>
      <c r="CE100" s="86"/>
      <c r="CF100" s="125">
        <f t="shared" si="20"/>
        <v>0</v>
      </c>
      <c r="CG100" s="126"/>
      <c r="CH100" s="86"/>
      <c r="CI100" s="125">
        <f t="shared" si="33"/>
        <v>0</v>
      </c>
      <c r="CJ100" s="126"/>
      <c r="CK100" s="125">
        <f t="shared" si="34"/>
        <v>0</v>
      </c>
      <c r="CL100" s="126"/>
      <c r="CM100" s="125">
        <f t="shared" si="35"/>
        <v>0</v>
      </c>
      <c r="CN100" s="54"/>
      <c r="CO100" s="54"/>
      <c r="CP100" s="54"/>
      <c r="CQ100" s="53">
        <f t="shared" si="36"/>
        <v>0</v>
      </c>
    </row>
    <row r="101" spans="1:95" ht="15.75" customHeight="1" thickBot="1">
      <c r="A101" s="6" t="s">
        <v>78</v>
      </c>
      <c r="B101" s="53">
        <f t="shared" si="21"/>
        <v>0</v>
      </c>
      <c r="C101" s="53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75">
        <f t="shared" si="37"/>
        <v>0</v>
      </c>
      <c r="AA101" s="65"/>
      <c r="AB101" s="73"/>
      <c r="AC101" s="125">
        <f t="shared" si="22"/>
        <v>0</v>
      </c>
      <c r="AD101" s="126"/>
      <c r="AE101" s="126"/>
      <c r="AF101" s="126"/>
      <c r="AG101" s="126"/>
      <c r="AH101" s="125">
        <f t="shared" si="23"/>
        <v>0</v>
      </c>
      <c r="AI101" s="126"/>
      <c r="AJ101" s="126"/>
      <c r="AK101" s="126"/>
      <c r="AL101" s="126"/>
      <c r="AM101" s="125">
        <f t="shared" si="24"/>
        <v>0</v>
      </c>
      <c r="AN101" s="126"/>
      <c r="AO101" s="126"/>
      <c r="AP101" s="126"/>
      <c r="AQ101" s="86"/>
      <c r="AR101" s="125">
        <f t="shared" si="25"/>
        <v>0</v>
      </c>
      <c r="AS101" s="126"/>
      <c r="AT101" s="126"/>
      <c r="AU101" s="80"/>
      <c r="AV101" s="125">
        <f t="shared" si="26"/>
        <v>0</v>
      </c>
      <c r="AW101" s="86"/>
      <c r="AX101" s="86"/>
      <c r="AY101" s="86"/>
      <c r="AZ101" s="86"/>
      <c r="BA101" s="125">
        <f t="shared" si="27"/>
        <v>0</v>
      </c>
      <c r="BB101" s="86"/>
      <c r="BC101" s="86"/>
      <c r="BD101" s="86"/>
      <c r="BE101" s="86"/>
      <c r="BF101" s="86"/>
      <c r="BG101" s="86"/>
      <c r="BH101" s="86"/>
      <c r="BI101" s="125">
        <f t="shared" si="19"/>
        <v>0</v>
      </c>
      <c r="BJ101" s="126"/>
      <c r="BK101" s="126"/>
      <c r="BL101" s="125">
        <f t="shared" si="28"/>
        <v>0</v>
      </c>
      <c r="BM101" s="126"/>
      <c r="BN101" s="126"/>
      <c r="BO101" s="125">
        <f t="shared" si="29"/>
        <v>0</v>
      </c>
      <c r="BP101" s="126"/>
      <c r="BQ101" s="125">
        <f t="shared" si="30"/>
        <v>0</v>
      </c>
      <c r="BR101" s="126"/>
      <c r="BS101" s="126"/>
      <c r="BT101" s="126"/>
      <c r="BU101" s="126"/>
      <c r="BV101" s="126"/>
      <c r="BW101" s="126"/>
      <c r="BX101" s="125">
        <f t="shared" si="31"/>
        <v>0</v>
      </c>
      <c r="BY101" s="126"/>
      <c r="BZ101" s="126"/>
      <c r="CA101" s="125">
        <f t="shared" si="32"/>
        <v>0</v>
      </c>
      <c r="CB101" s="126"/>
      <c r="CC101" s="86"/>
      <c r="CD101" s="86"/>
      <c r="CE101" s="86"/>
      <c r="CF101" s="125">
        <f t="shared" si="20"/>
        <v>0</v>
      </c>
      <c r="CG101" s="126"/>
      <c r="CH101" s="86"/>
      <c r="CI101" s="125">
        <f t="shared" si="33"/>
        <v>0</v>
      </c>
      <c r="CJ101" s="126"/>
      <c r="CK101" s="125">
        <f t="shared" si="34"/>
        <v>0</v>
      </c>
      <c r="CL101" s="126"/>
      <c r="CM101" s="125">
        <f t="shared" si="35"/>
        <v>0</v>
      </c>
      <c r="CN101" s="54"/>
      <c r="CO101" s="54"/>
      <c r="CP101" s="54"/>
      <c r="CQ101" s="53">
        <f t="shared" si="36"/>
        <v>0</v>
      </c>
    </row>
    <row r="102" spans="1:95" ht="15.75" customHeight="1" thickBot="1">
      <c r="A102" s="6" t="s">
        <v>120</v>
      </c>
      <c r="B102" s="53">
        <f t="shared" si="21"/>
        <v>0</v>
      </c>
      <c r="C102" s="53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75">
        <f t="shared" si="37"/>
        <v>0</v>
      </c>
      <c r="AA102" s="65"/>
      <c r="AB102" s="124"/>
      <c r="AC102" s="125">
        <f t="shared" si="22"/>
        <v>0</v>
      </c>
      <c r="AD102" s="126"/>
      <c r="AE102" s="126"/>
      <c r="AF102" s="126"/>
      <c r="AG102" s="126"/>
      <c r="AH102" s="125">
        <f t="shared" si="23"/>
        <v>0</v>
      </c>
      <c r="AI102" s="126"/>
      <c r="AJ102" s="126"/>
      <c r="AK102" s="126"/>
      <c r="AL102" s="126"/>
      <c r="AM102" s="125">
        <f t="shared" si="24"/>
        <v>0</v>
      </c>
      <c r="AN102" s="126"/>
      <c r="AO102" s="126"/>
      <c r="AP102" s="126"/>
      <c r="AQ102" s="86"/>
      <c r="AR102" s="125">
        <f t="shared" si="25"/>
        <v>0</v>
      </c>
      <c r="AS102" s="126"/>
      <c r="AT102" s="126"/>
      <c r="AU102" s="82"/>
      <c r="AV102" s="125">
        <f t="shared" si="26"/>
        <v>0</v>
      </c>
      <c r="AW102" s="86"/>
      <c r="AX102" s="86"/>
      <c r="AY102" s="86"/>
      <c r="AZ102" s="86"/>
      <c r="BA102" s="125">
        <f t="shared" si="27"/>
        <v>0</v>
      </c>
      <c r="BB102" s="86"/>
      <c r="BC102" s="86"/>
      <c r="BD102" s="86"/>
      <c r="BE102" s="86"/>
      <c r="BF102" s="86"/>
      <c r="BG102" s="86"/>
      <c r="BH102" s="86"/>
      <c r="BI102" s="125">
        <f t="shared" si="19"/>
        <v>0</v>
      </c>
      <c r="BJ102" s="126"/>
      <c r="BK102" s="126"/>
      <c r="BL102" s="125">
        <f t="shared" si="28"/>
        <v>0</v>
      </c>
      <c r="BM102" s="126"/>
      <c r="BN102" s="126"/>
      <c r="BO102" s="125">
        <f t="shared" si="29"/>
        <v>0</v>
      </c>
      <c r="BP102" s="126"/>
      <c r="BQ102" s="125">
        <f t="shared" si="30"/>
        <v>0</v>
      </c>
      <c r="BR102" s="126"/>
      <c r="BS102" s="126"/>
      <c r="BT102" s="126"/>
      <c r="BU102" s="126"/>
      <c r="BV102" s="126"/>
      <c r="BW102" s="126"/>
      <c r="BX102" s="125">
        <f t="shared" si="31"/>
        <v>0</v>
      </c>
      <c r="BY102" s="126"/>
      <c r="BZ102" s="126"/>
      <c r="CA102" s="125">
        <f t="shared" si="32"/>
        <v>0</v>
      </c>
      <c r="CB102" s="126"/>
      <c r="CC102" s="86"/>
      <c r="CD102" s="86"/>
      <c r="CE102" s="86"/>
      <c r="CF102" s="125">
        <f t="shared" si="20"/>
        <v>0</v>
      </c>
      <c r="CG102" s="126"/>
      <c r="CH102" s="86"/>
      <c r="CI102" s="125">
        <f t="shared" si="33"/>
        <v>0</v>
      </c>
      <c r="CJ102" s="126"/>
      <c r="CK102" s="125">
        <f t="shared" si="34"/>
        <v>0</v>
      </c>
      <c r="CL102" s="126"/>
      <c r="CM102" s="125">
        <f t="shared" si="35"/>
        <v>0</v>
      </c>
      <c r="CN102" s="54"/>
      <c r="CO102" s="54"/>
      <c r="CP102" s="54"/>
      <c r="CQ102" s="53">
        <f t="shared" si="36"/>
        <v>0</v>
      </c>
    </row>
    <row r="103" spans="1:95" ht="15.75" customHeight="1" thickBot="1">
      <c r="A103" s="6" t="s">
        <v>106</v>
      </c>
      <c r="B103" s="53">
        <f t="shared" si="21"/>
        <v>1</v>
      </c>
      <c r="C103" s="53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75">
        <f t="shared" si="37"/>
        <v>0</v>
      </c>
      <c r="AA103" s="65"/>
      <c r="AB103" s="124"/>
      <c r="AC103" s="125">
        <f t="shared" si="22"/>
        <v>0</v>
      </c>
      <c r="AD103" s="126"/>
      <c r="AE103" s="126"/>
      <c r="AF103" s="126"/>
      <c r="AG103" s="126"/>
      <c r="AH103" s="125">
        <f t="shared" si="23"/>
        <v>0</v>
      </c>
      <c r="AI103" s="126"/>
      <c r="AJ103" s="126"/>
      <c r="AK103" s="126"/>
      <c r="AL103" s="126"/>
      <c r="AM103" s="125">
        <f t="shared" si="24"/>
        <v>0</v>
      </c>
      <c r="AN103" s="126"/>
      <c r="AO103" s="126"/>
      <c r="AP103" s="126"/>
      <c r="AQ103" s="86"/>
      <c r="AR103" s="125">
        <f t="shared" si="25"/>
        <v>0</v>
      </c>
      <c r="AS103" s="126"/>
      <c r="AT103" s="126"/>
      <c r="AU103" s="82"/>
      <c r="AV103" s="125">
        <f t="shared" si="26"/>
        <v>0</v>
      </c>
      <c r="AW103" s="86"/>
      <c r="AX103" s="86"/>
      <c r="AY103" s="86"/>
      <c r="AZ103" s="86"/>
      <c r="BA103" s="125">
        <f t="shared" si="27"/>
        <v>0</v>
      </c>
      <c r="BB103" s="86"/>
      <c r="BC103" s="86"/>
      <c r="BD103" s="86"/>
      <c r="BE103" s="86"/>
      <c r="BF103" s="86"/>
      <c r="BG103" s="86"/>
      <c r="BH103" s="86"/>
      <c r="BI103" s="125">
        <f t="shared" si="19"/>
        <v>0</v>
      </c>
      <c r="BJ103" s="126"/>
      <c r="BK103" s="126"/>
      <c r="BL103" s="125">
        <f t="shared" si="28"/>
        <v>0</v>
      </c>
      <c r="BM103" s="126"/>
      <c r="BN103" s="126"/>
      <c r="BO103" s="125">
        <f t="shared" si="29"/>
        <v>0</v>
      </c>
      <c r="BP103" s="126"/>
      <c r="BQ103" s="125">
        <f t="shared" si="30"/>
        <v>0</v>
      </c>
      <c r="BR103" s="126"/>
      <c r="BS103" s="126"/>
      <c r="BT103" s="126"/>
      <c r="BU103" s="126"/>
      <c r="BV103" s="126"/>
      <c r="BW103" s="126"/>
      <c r="BX103" s="125">
        <f t="shared" si="31"/>
        <v>0</v>
      </c>
      <c r="BY103" s="126"/>
      <c r="BZ103" s="126"/>
      <c r="CA103" s="125">
        <f t="shared" si="32"/>
        <v>0</v>
      </c>
      <c r="CB103" s="126"/>
      <c r="CC103" s="86"/>
      <c r="CD103" s="86"/>
      <c r="CE103" s="173">
        <v>1</v>
      </c>
      <c r="CF103" s="125">
        <f t="shared" si="20"/>
        <v>1</v>
      </c>
      <c r="CG103" s="126"/>
      <c r="CH103" s="86"/>
      <c r="CI103" s="125">
        <f t="shared" si="33"/>
        <v>0</v>
      </c>
      <c r="CJ103" s="126"/>
      <c r="CK103" s="125">
        <f t="shared" si="34"/>
        <v>0</v>
      </c>
      <c r="CL103" s="126"/>
      <c r="CM103" s="125">
        <f t="shared" si="35"/>
        <v>0</v>
      </c>
      <c r="CN103" s="54"/>
      <c r="CO103" s="54"/>
      <c r="CP103" s="54"/>
      <c r="CQ103" s="53">
        <f t="shared" si="36"/>
        <v>0</v>
      </c>
    </row>
    <row r="104" spans="1:95" ht="15.75" customHeight="1" thickBot="1">
      <c r="A104" s="6" t="s">
        <v>108</v>
      </c>
      <c r="B104" s="53">
        <f t="shared" si="21"/>
        <v>0</v>
      </c>
      <c r="C104" s="53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75">
        <f t="shared" si="37"/>
        <v>0</v>
      </c>
      <c r="AA104" s="65"/>
      <c r="AB104" s="124"/>
      <c r="AC104" s="125">
        <f t="shared" si="22"/>
        <v>0</v>
      </c>
      <c r="AD104" s="126"/>
      <c r="AE104" s="126"/>
      <c r="AF104" s="126"/>
      <c r="AG104" s="126"/>
      <c r="AH104" s="125">
        <f t="shared" si="23"/>
        <v>0</v>
      </c>
      <c r="AI104" s="126"/>
      <c r="AJ104" s="126"/>
      <c r="AK104" s="126"/>
      <c r="AL104" s="126"/>
      <c r="AM104" s="125">
        <f t="shared" si="24"/>
        <v>0</v>
      </c>
      <c r="AN104" s="126"/>
      <c r="AO104" s="126"/>
      <c r="AP104" s="126"/>
      <c r="AQ104" s="86"/>
      <c r="AR104" s="125">
        <f t="shared" si="25"/>
        <v>0</v>
      </c>
      <c r="AS104" s="126"/>
      <c r="AT104" s="126"/>
      <c r="AU104" s="82"/>
      <c r="AV104" s="125">
        <f t="shared" si="26"/>
        <v>0</v>
      </c>
      <c r="AW104" s="86"/>
      <c r="AX104" s="86"/>
      <c r="AY104" s="86"/>
      <c r="AZ104" s="86"/>
      <c r="BA104" s="125">
        <f t="shared" si="27"/>
        <v>0</v>
      </c>
      <c r="BB104" s="86"/>
      <c r="BC104" s="86"/>
      <c r="BD104" s="86"/>
      <c r="BE104" s="86"/>
      <c r="BF104" s="86"/>
      <c r="BG104" s="86"/>
      <c r="BH104" s="86"/>
      <c r="BI104" s="125">
        <f t="shared" si="19"/>
        <v>0</v>
      </c>
      <c r="BJ104" s="126"/>
      <c r="BK104" s="126"/>
      <c r="BL104" s="125">
        <f t="shared" si="28"/>
        <v>0</v>
      </c>
      <c r="BM104" s="126"/>
      <c r="BN104" s="126"/>
      <c r="BO104" s="125">
        <f t="shared" si="29"/>
        <v>0</v>
      </c>
      <c r="BP104" s="126"/>
      <c r="BQ104" s="125">
        <f t="shared" si="30"/>
        <v>0</v>
      </c>
      <c r="BR104" s="126"/>
      <c r="BS104" s="126"/>
      <c r="BT104" s="126"/>
      <c r="BU104" s="126"/>
      <c r="BV104" s="126"/>
      <c r="BW104" s="126"/>
      <c r="BX104" s="125">
        <f t="shared" si="31"/>
        <v>0</v>
      </c>
      <c r="BY104" s="126"/>
      <c r="BZ104" s="126"/>
      <c r="CA104" s="125">
        <f t="shared" si="32"/>
        <v>0</v>
      </c>
      <c r="CB104" s="126"/>
      <c r="CC104" s="86"/>
      <c r="CD104" s="86"/>
      <c r="CE104" s="86"/>
      <c r="CF104" s="125">
        <f t="shared" si="20"/>
        <v>0</v>
      </c>
      <c r="CG104" s="126"/>
      <c r="CH104" s="86"/>
      <c r="CI104" s="125">
        <f t="shared" si="33"/>
        <v>0</v>
      </c>
      <c r="CJ104" s="126"/>
      <c r="CK104" s="125">
        <f t="shared" si="34"/>
        <v>0</v>
      </c>
      <c r="CL104" s="126"/>
      <c r="CM104" s="125">
        <f t="shared" si="35"/>
        <v>0</v>
      </c>
      <c r="CN104" s="54"/>
      <c r="CO104" s="54"/>
      <c r="CP104" s="54"/>
      <c r="CQ104" s="53">
        <f t="shared" si="36"/>
        <v>0</v>
      </c>
    </row>
    <row r="105" spans="1:95" ht="15.75" customHeight="1" thickBot="1">
      <c r="A105" s="180" t="s">
        <v>79</v>
      </c>
      <c r="B105" s="53">
        <f t="shared" si="21"/>
        <v>242</v>
      </c>
      <c r="C105" s="53"/>
      <c r="D105" s="82">
        <v>1</v>
      </c>
      <c r="E105" s="82"/>
      <c r="F105" s="82"/>
      <c r="G105" s="82"/>
      <c r="H105" s="82"/>
      <c r="I105" s="82"/>
      <c r="J105" s="82"/>
      <c r="K105" s="82">
        <v>2</v>
      </c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175" t="s">
        <v>91</v>
      </c>
      <c r="Z105" s="75">
        <f t="shared" si="37"/>
        <v>3</v>
      </c>
      <c r="AA105" s="65">
        <v>4</v>
      </c>
      <c r="AB105" s="124"/>
      <c r="AC105" s="125">
        <f t="shared" si="22"/>
        <v>4</v>
      </c>
      <c r="AD105" s="126">
        <v>6</v>
      </c>
      <c r="AE105" s="126">
        <v>6</v>
      </c>
      <c r="AF105" s="126">
        <v>4</v>
      </c>
      <c r="AG105" s="126"/>
      <c r="AH105" s="125">
        <f t="shared" si="23"/>
        <v>16</v>
      </c>
      <c r="AI105" s="174" t="s">
        <v>389</v>
      </c>
      <c r="AJ105" s="126"/>
      <c r="AK105" s="126">
        <v>11</v>
      </c>
      <c r="AL105" s="126">
        <v>12</v>
      </c>
      <c r="AM105" s="125">
        <f t="shared" si="24"/>
        <v>23</v>
      </c>
      <c r="AN105" s="126">
        <v>12</v>
      </c>
      <c r="AO105" s="126"/>
      <c r="AP105" s="126"/>
      <c r="AQ105" s="86">
        <v>2</v>
      </c>
      <c r="AR105" s="125">
        <f t="shared" si="25"/>
        <v>14</v>
      </c>
      <c r="AS105" s="126"/>
      <c r="AT105" s="126"/>
      <c r="AU105" s="82"/>
      <c r="AV105" s="125">
        <f t="shared" si="26"/>
        <v>0</v>
      </c>
      <c r="AW105" s="86">
        <v>2</v>
      </c>
      <c r="AX105" s="86">
        <v>5</v>
      </c>
      <c r="AY105" s="86"/>
      <c r="AZ105" s="86">
        <v>36</v>
      </c>
      <c r="BA105" s="125">
        <f t="shared" si="27"/>
        <v>43</v>
      </c>
      <c r="BB105" s="86"/>
      <c r="BC105" s="86"/>
      <c r="BD105" s="86"/>
      <c r="BE105" s="86">
        <v>10</v>
      </c>
      <c r="BF105" s="86">
        <v>8</v>
      </c>
      <c r="BG105" s="86">
        <v>2</v>
      </c>
      <c r="BH105" s="86"/>
      <c r="BI105" s="125">
        <f t="shared" si="19"/>
        <v>20</v>
      </c>
      <c r="BJ105" s="126">
        <v>7</v>
      </c>
      <c r="BK105" s="126">
        <v>8</v>
      </c>
      <c r="BL105" s="125">
        <f t="shared" si="28"/>
        <v>15</v>
      </c>
      <c r="BM105" s="126">
        <v>12</v>
      </c>
      <c r="BN105" s="126">
        <v>12</v>
      </c>
      <c r="BO105" s="125">
        <f t="shared" si="29"/>
        <v>24</v>
      </c>
      <c r="BP105" s="126"/>
      <c r="BQ105" s="125">
        <f t="shared" si="30"/>
        <v>0</v>
      </c>
      <c r="BR105" s="126"/>
      <c r="BS105" s="126"/>
      <c r="BT105" s="126"/>
      <c r="BU105" s="126"/>
      <c r="BV105" s="126">
        <v>3</v>
      </c>
      <c r="BW105" s="126"/>
      <c r="BX105" s="125">
        <f t="shared" si="31"/>
        <v>3</v>
      </c>
      <c r="BY105" s="126">
        <v>1</v>
      </c>
      <c r="BZ105" s="126"/>
      <c r="CA105" s="125">
        <f t="shared" si="32"/>
        <v>1</v>
      </c>
      <c r="CB105" s="126"/>
      <c r="CC105" s="86">
        <v>25</v>
      </c>
      <c r="CD105" s="86"/>
      <c r="CE105" s="86">
        <v>18</v>
      </c>
      <c r="CF105" s="125">
        <f t="shared" si="20"/>
        <v>43</v>
      </c>
      <c r="CG105" s="126">
        <v>12</v>
      </c>
      <c r="CH105" s="86"/>
      <c r="CI105" s="125">
        <f t="shared" si="33"/>
        <v>12</v>
      </c>
      <c r="CJ105" s="126"/>
      <c r="CK105" s="125">
        <f t="shared" si="34"/>
        <v>0</v>
      </c>
      <c r="CL105" s="126">
        <v>3</v>
      </c>
      <c r="CM105" s="125">
        <f t="shared" si="35"/>
        <v>3</v>
      </c>
      <c r="CN105" s="54">
        <v>11</v>
      </c>
      <c r="CO105" s="54">
        <v>1</v>
      </c>
      <c r="CP105" s="54">
        <v>6</v>
      </c>
      <c r="CQ105" s="53">
        <f t="shared" si="36"/>
        <v>18</v>
      </c>
    </row>
    <row r="106" spans="1:95" ht="15.75" customHeight="1" thickBot="1">
      <c r="A106" s="6" t="s">
        <v>81</v>
      </c>
      <c r="B106" s="53">
        <f t="shared" si="21"/>
        <v>4</v>
      </c>
      <c r="C106" s="53"/>
      <c r="D106" s="82"/>
      <c r="E106" s="82"/>
      <c r="F106" s="82"/>
      <c r="G106" s="82"/>
      <c r="H106" s="82"/>
      <c r="I106" s="82"/>
      <c r="J106" s="82"/>
      <c r="K106" s="82"/>
      <c r="L106" s="82">
        <v>4</v>
      </c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75">
        <f t="shared" si="37"/>
        <v>4</v>
      </c>
      <c r="AA106" s="65"/>
      <c r="AB106" s="124"/>
      <c r="AC106" s="125">
        <f t="shared" si="22"/>
        <v>0</v>
      </c>
      <c r="AD106" s="126"/>
      <c r="AE106" s="126"/>
      <c r="AF106" s="126"/>
      <c r="AG106" s="126"/>
      <c r="AH106" s="125">
        <f t="shared" si="23"/>
        <v>0</v>
      </c>
      <c r="AI106" s="126"/>
      <c r="AJ106" s="126"/>
      <c r="AK106" s="126"/>
      <c r="AL106" s="126"/>
      <c r="AM106" s="125">
        <f t="shared" si="24"/>
        <v>0</v>
      </c>
      <c r="AN106" s="126"/>
      <c r="AO106" s="126"/>
      <c r="AP106" s="126"/>
      <c r="AQ106" s="86"/>
      <c r="AR106" s="125">
        <f t="shared" si="25"/>
        <v>0</v>
      </c>
      <c r="AS106" s="126"/>
      <c r="AT106" s="126"/>
      <c r="AU106" s="82"/>
      <c r="AV106" s="125">
        <f t="shared" si="26"/>
        <v>0</v>
      </c>
      <c r="AW106" s="86"/>
      <c r="AX106" s="86"/>
      <c r="AY106" s="86"/>
      <c r="AZ106" s="86"/>
      <c r="BA106" s="125">
        <f t="shared" si="27"/>
        <v>0</v>
      </c>
      <c r="BB106" s="86"/>
      <c r="BC106" s="86"/>
      <c r="BD106" s="86"/>
      <c r="BE106" s="86"/>
      <c r="BF106" s="86"/>
      <c r="BG106" s="86"/>
      <c r="BH106" s="86"/>
      <c r="BI106" s="125">
        <f t="shared" si="19"/>
        <v>0</v>
      </c>
      <c r="BJ106" s="126"/>
      <c r="BK106" s="126"/>
      <c r="BL106" s="125">
        <f t="shared" si="28"/>
        <v>0</v>
      </c>
      <c r="BM106" s="126"/>
      <c r="BN106" s="126"/>
      <c r="BO106" s="125">
        <f t="shared" si="29"/>
        <v>0</v>
      </c>
      <c r="BP106" s="126"/>
      <c r="BQ106" s="125">
        <f t="shared" si="30"/>
        <v>0</v>
      </c>
      <c r="BR106" s="126"/>
      <c r="BS106" s="126"/>
      <c r="BT106" s="126"/>
      <c r="BU106" s="126"/>
      <c r="BV106" s="126"/>
      <c r="BW106" s="126"/>
      <c r="BX106" s="125">
        <f t="shared" si="31"/>
        <v>0</v>
      </c>
      <c r="BY106" s="126"/>
      <c r="BZ106" s="126"/>
      <c r="CA106" s="125">
        <f t="shared" si="32"/>
        <v>0</v>
      </c>
      <c r="CB106" s="126"/>
      <c r="CC106" s="86"/>
      <c r="CD106" s="86"/>
      <c r="CE106" s="86"/>
      <c r="CF106" s="125">
        <f t="shared" si="20"/>
        <v>0</v>
      </c>
      <c r="CG106" s="126"/>
      <c r="CH106" s="86"/>
      <c r="CI106" s="125">
        <f t="shared" si="33"/>
        <v>0</v>
      </c>
      <c r="CJ106" s="126"/>
      <c r="CK106" s="125">
        <f t="shared" si="34"/>
        <v>0</v>
      </c>
      <c r="CL106" s="126"/>
      <c r="CM106" s="125">
        <f t="shared" si="35"/>
        <v>0</v>
      </c>
      <c r="CN106" s="54"/>
      <c r="CO106" s="54"/>
      <c r="CP106" s="54"/>
      <c r="CQ106" s="53">
        <f t="shared" si="36"/>
        <v>0</v>
      </c>
    </row>
    <row r="107" spans="1:95" ht="15.75" customHeight="1" thickBot="1">
      <c r="A107" s="6" t="s">
        <v>82</v>
      </c>
      <c r="B107" s="53">
        <f t="shared" si="21"/>
        <v>20</v>
      </c>
      <c r="C107" s="53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>
        <v>20</v>
      </c>
      <c r="W107" s="82"/>
      <c r="X107" s="82"/>
      <c r="Y107" s="82"/>
      <c r="Z107" s="75">
        <f t="shared" si="37"/>
        <v>20</v>
      </c>
      <c r="AA107" s="65"/>
      <c r="AB107" s="124"/>
      <c r="AC107" s="125">
        <f t="shared" si="22"/>
        <v>0</v>
      </c>
      <c r="AD107" s="126"/>
      <c r="AE107" s="126"/>
      <c r="AF107" s="126"/>
      <c r="AG107" s="126"/>
      <c r="AH107" s="125">
        <f t="shared" si="23"/>
        <v>0</v>
      </c>
      <c r="AI107" s="126"/>
      <c r="AJ107" s="126"/>
      <c r="AK107" s="126"/>
      <c r="AL107" s="126"/>
      <c r="AM107" s="125">
        <f t="shared" si="24"/>
        <v>0</v>
      </c>
      <c r="AN107" s="126"/>
      <c r="AO107" s="126"/>
      <c r="AP107" s="126"/>
      <c r="AQ107" s="86"/>
      <c r="AR107" s="125">
        <f t="shared" si="25"/>
        <v>0</v>
      </c>
      <c r="AS107" s="126"/>
      <c r="AT107" s="126"/>
      <c r="AU107" s="82"/>
      <c r="AV107" s="125">
        <f t="shared" si="26"/>
        <v>0</v>
      </c>
      <c r="AW107" s="86"/>
      <c r="AX107" s="86"/>
      <c r="AY107" s="86"/>
      <c r="AZ107" s="86"/>
      <c r="BA107" s="125">
        <f t="shared" si="27"/>
        <v>0</v>
      </c>
      <c r="BB107" s="86"/>
      <c r="BC107" s="86"/>
      <c r="BD107" s="86"/>
      <c r="BE107" s="86"/>
      <c r="BF107" s="86"/>
      <c r="BG107" s="86"/>
      <c r="BH107" s="86"/>
      <c r="BI107" s="125">
        <f t="shared" si="19"/>
        <v>0</v>
      </c>
      <c r="BJ107" s="126"/>
      <c r="BK107" s="126"/>
      <c r="BL107" s="125">
        <f t="shared" si="28"/>
        <v>0</v>
      </c>
      <c r="BM107" s="126"/>
      <c r="BN107" s="126"/>
      <c r="BO107" s="125">
        <f t="shared" si="29"/>
        <v>0</v>
      </c>
      <c r="BP107" s="126"/>
      <c r="BQ107" s="125">
        <f t="shared" si="30"/>
        <v>0</v>
      </c>
      <c r="BR107" s="126"/>
      <c r="BS107" s="126"/>
      <c r="BT107" s="126"/>
      <c r="BU107" s="126"/>
      <c r="BV107" s="126"/>
      <c r="BW107" s="126"/>
      <c r="BX107" s="125">
        <f t="shared" si="31"/>
        <v>0</v>
      </c>
      <c r="BY107" s="126"/>
      <c r="BZ107" s="126"/>
      <c r="CA107" s="125">
        <f t="shared" si="32"/>
        <v>0</v>
      </c>
      <c r="CB107" s="126"/>
      <c r="CC107" s="86"/>
      <c r="CD107" s="86"/>
      <c r="CE107" s="86"/>
      <c r="CF107" s="125">
        <f t="shared" si="20"/>
        <v>0</v>
      </c>
      <c r="CG107" s="126"/>
      <c r="CH107" s="86"/>
      <c r="CI107" s="125">
        <f t="shared" si="33"/>
        <v>0</v>
      </c>
      <c r="CJ107" s="126"/>
      <c r="CK107" s="125">
        <f t="shared" si="34"/>
        <v>0</v>
      </c>
      <c r="CL107" s="126"/>
      <c r="CM107" s="125">
        <f t="shared" si="35"/>
        <v>0</v>
      </c>
      <c r="CN107" s="54"/>
      <c r="CO107" s="54"/>
      <c r="CP107" s="54"/>
      <c r="CQ107" s="53">
        <f t="shared" si="36"/>
        <v>0</v>
      </c>
    </row>
    <row r="108" spans="1:95" ht="15.75" customHeight="1" thickBot="1">
      <c r="A108" s="6" t="s">
        <v>83</v>
      </c>
      <c r="B108" s="53">
        <f t="shared" si="21"/>
        <v>115</v>
      </c>
      <c r="C108" s="53"/>
      <c r="D108" s="86"/>
      <c r="E108" s="86">
        <v>1</v>
      </c>
      <c r="F108" s="86">
        <v>2</v>
      </c>
      <c r="G108" s="86">
        <v>10</v>
      </c>
      <c r="H108" s="86"/>
      <c r="I108" s="86"/>
      <c r="J108" s="86"/>
      <c r="K108" s="86"/>
      <c r="L108" s="86"/>
      <c r="M108" s="86"/>
      <c r="N108" s="86"/>
      <c r="O108" s="86"/>
      <c r="P108" s="86">
        <v>51</v>
      </c>
      <c r="Q108" s="86"/>
      <c r="R108" s="86"/>
      <c r="S108" s="86">
        <v>8</v>
      </c>
      <c r="T108" s="86"/>
      <c r="U108" s="86"/>
      <c r="V108" s="86"/>
      <c r="W108" s="86">
        <v>25</v>
      </c>
      <c r="X108" s="86"/>
      <c r="Y108" s="86"/>
      <c r="Z108" s="75">
        <f t="shared" si="37"/>
        <v>97</v>
      </c>
      <c r="AA108" s="65"/>
      <c r="AB108" s="124"/>
      <c r="AC108" s="125">
        <f t="shared" si="22"/>
        <v>0</v>
      </c>
      <c r="AD108" s="126"/>
      <c r="AE108" s="126"/>
      <c r="AF108" s="126"/>
      <c r="AG108" s="126"/>
      <c r="AH108" s="125">
        <f t="shared" si="23"/>
        <v>0</v>
      </c>
      <c r="AI108" s="126"/>
      <c r="AJ108" s="126"/>
      <c r="AK108" s="126"/>
      <c r="AL108" s="126"/>
      <c r="AM108" s="125">
        <f t="shared" si="24"/>
        <v>0</v>
      </c>
      <c r="AN108" s="126">
        <v>1</v>
      </c>
      <c r="AO108" s="126"/>
      <c r="AP108" s="126"/>
      <c r="AQ108" s="86"/>
      <c r="AR108" s="125">
        <f t="shared" si="25"/>
        <v>1</v>
      </c>
      <c r="AS108" s="126"/>
      <c r="AT108" s="126"/>
      <c r="AU108" s="86"/>
      <c r="AV108" s="125">
        <f t="shared" si="26"/>
        <v>0</v>
      </c>
      <c r="AW108" s="86"/>
      <c r="AX108" s="86"/>
      <c r="AY108" s="86">
        <v>3</v>
      </c>
      <c r="AZ108" s="86"/>
      <c r="BA108" s="125">
        <f t="shared" si="27"/>
        <v>3</v>
      </c>
      <c r="BB108" s="86"/>
      <c r="BC108" s="86"/>
      <c r="BD108" s="86"/>
      <c r="BE108" s="86"/>
      <c r="BF108" s="86"/>
      <c r="BG108" s="86"/>
      <c r="BH108" s="86"/>
      <c r="BI108" s="125">
        <f t="shared" si="19"/>
        <v>0</v>
      </c>
      <c r="BJ108" s="126"/>
      <c r="BK108" s="126"/>
      <c r="BL108" s="125">
        <f t="shared" si="28"/>
        <v>0</v>
      </c>
      <c r="BM108" s="126"/>
      <c r="BN108" s="126"/>
      <c r="BO108" s="125">
        <f t="shared" si="29"/>
        <v>0</v>
      </c>
      <c r="BP108" s="126"/>
      <c r="BQ108" s="125">
        <f t="shared" si="30"/>
        <v>0</v>
      </c>
      <c r="BR108" s="126"/>
      <c r="BS108" s="126"/>
      <c r="BT108" s="126">
        <v>4</v>
      </c>
      <c r="BU108" s="126"/>
      <c r="BV108" s="126">
        <v>6</v>
      </c>
      <c r="BW108" s="126"/>
      <c r="BX108" s="125">
        <f t="shared" si="31"/>
        <v>10</v>
      </c>
      <c r="BY108" s="126"/>
      <c r="BZ108" s="126"/>
      <c r="CA108" s="125">
        <f t="shared" si="32"/>
        <v>0</v>
      </c>
      <c r="CB108" s="126"/>
      <c r="CC108" s="86"/>
      <c r="CD108" s="86">
        <v>2</v>
      </c>
      <c r="CE108" s="86">
        <v>2</v>
      </c>
      <c r="CF108" s="125">
        <f t="shared" si="20"/>
        <v>4</v>
      </c>
      <c r="CG108" s="126"/>
      <c r="CH108" s="86"/>
      <c r="CI108" s="125">
        <f t="shared" si="33"/>
        <v>0</v>
      </c>
      <c r="CJ108" s="126"/>
      <c r="CK108" s="125">
        <f t="shared" si="34"/>
        <v>0</v>
      </c>
      <c r="CL108" s="126"/>
      <c r="CM108" s="125">
        <f t="shared" si="35"/>
        <v>0</v>
      </c>
      <c r="CN108" s="54"/>
      <c r="CO108" s="54"/>
      <c r="CP108" s="54"/>
      <c r="CQ108" s="53">
        <f t="shared" si="36"/>
        <v>0</v>
      </c>
    </row>
    <row r="109" spans="1:95" ht="15.75" customHeight="1" thickBot="1">
      <c r="A109" s="6" t="s">
        <v>84</v>
      </c>
      <c r="B109" s="53">
        <f t="shared" si="21"/>
        <v>0</v>
      </c>
      <c r="C109" s="53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75">
        <f t="shared" si="37"/>
        <v>0</v>
      </c>
      <c r="AA109" s="65"/>
      <c r="AB109" s="124"/>
      <c r="AC109" s="125">
        <f t="shared" si="22"/>
        <v>0</v>
      </c>
      <c r="AD109" s="126"/>
      <c r="AE109" s="126"/>
      <c r="AF109" s="126"/>
      <c r="AG109" s="126"/>
      <c r="AH109" s="125">
        <f t="shared" si="23"/>
        <v>0</v>
      </c>
      <c r="AI109" s="126"/>
      <c r="AJ109" s="126"/>
      <c r="AK109" s="126"/>
      <c r="AL109" s="126"/>
      <c r="AM109" s="125">
        <f t="shared" si="24"/>
        <v>0</v>
      </c>
      <c r="AN109" s="126"/>
      <c r="AO109" s="126"/>
      <c r="AP109" s="126"/>
      <c r="AQ109" s="86"/>
      <c r="AR109" s="125">
        <f t="shared" si="25"/>
        <v>0</v>
      </c>
      <c r="AS109" s="126"/>
      <c r="AT109" s="126"/>
      <c r="AU109" s="86"/>
      <c r="AV109" s="125">
        <f t="shared" si="26"/>
        <v>0</v>
      </c>
      <c r="AW109" s="86"/>
      <c r="AX109" s="86"/>
      <c r="AY109" s="86"/>
      <c r="AZ109" s="86"/>
      <c r="BA109" s="125">
        <f t="shared" si="27"/>
        <v>0</v>
      </c>
      <c r="BB109" s="86"/>
      <c r="BC109" s="86"/>
      <c r="BD109" s="86"/>
      <c r="BE109" s="86"/>
      <c r="BF109" s="86"/>
      <c r="BG109" s="86"/>
      <c r="BH109" s="86"/>
      <c r="BI109" s="125">
        <f t="shared" si="19"/>
        <v>0</v>
      </c>
      <c r="BJ109" s="126"/>
      <c r="BK109" s="126"/>
      <c r="BL109" s="125">
        <f t="shared" si="28"/>
        <v>0</v>
      </c>
      <c r="BM109" s="126"/>
      <c r="BN109" s="126"/>
      <c r="BO109" s="125">
        <f t="shared" si="29"/>
        <v>0</v>
      </c>
      <c r="BP109" s="126"/>
      <c r="BQ109" s="125">
        <f t="shared" si="30"/>
        <v>0</v>
      </c>
      <c r="BR109" s="126"/>
      <c r="BS109" s="126"/>
      <c r="BT109" s="126"/>
      <c r="BU109" s="126"/>
      <c r="BV109" s="126"/>
      <c r="BW109" s="126"/>
      <c r="BX109" s="125">
        <f t="shared" si="31"/>
        <v>0</v>
      </c>
      <c r="BY109" s="126"/>
      <c r="BZ109" s="126"/>
      <c r="CA109" s="125">
        <f t="shared" si="32"/>
        <v>0</v>
      </c>
      <c r="CB109" s="126"/>
      <c r="CC109" s="86"/>
      <c r="CD109" s="86"/>
      <c r="CE109" s="86"/>
      <c r="CF109" s="125">
        <f t="shared" si="20"/>
        <v>0</v>
      </c>
      <c r="CG109" s="126"/>
      <c r="CH109" s="86"/>
      <c r="CI109" s="125">
        <f t="shared" si="33"/>
        <v>0</v>
      </c>
      <c r="CJ109" s="126"/>
      <c r="CK109" s="125">
        <f t="shared" si="34"/>
        <v>0</v>
      </c>
      <c r="CL109" s="126"/>
      <c r="CM109" s="125">
        <f t="shared" si="35"/>
        <v>0</v>
      </c>
      <c r="CN109" s="54"/>
      <c r="CO109" s="54"/>
      <c r="CP109" s="54"/>
      <c r="CQ109" s="53">
        <f t="shared" si="36"/>
        <v>0</v>
      </c>
    </row>
    <row r="110" spans="1:95" ht="15.75" customHeight="1" thickBot="1">
      <c r="A110" s="6" t="s">
        <v>85</v>
      </c>
      <c r="B110" s="53">
        <f t="shared" si="21"/>
        <v>0</v>
      </c>
      <c r="C110" s="53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75">
        <f t="shared" si="37"/>
        <v>0</v>
      </c>
      <c r="AA110" s="65"/>
      <c r="AB110" s="124"/>
      <c r="AC110" s="125">
        <f t="shared" si="22"/>
        <v>0</v>
      </c>
      <c r="AD110" s="126"/>
      <c r="AE110" s="126"/>
      <c r="AF110" s="126"/>
      <c r="AG110" s="126"/>
      <c r="AH110" s="125">
        <f t="shared" si="23"/>
        <v>0</v>
      </c>
      <c r="AI110" s="126"/>
      <c r="AJ110" s="126"/>
      <c r="AK110" s="126"/>
      <c r="AL110" s="126"/>
      <c r="AM110" s="125">
        <f t="shared" si="24"/>
        <v>0</v>
      </c>
      <c r="AN110" s="126"/>
      <c r="AO110" s="126"/>
      <c r="AP110" s="126"/>
      <c r="AQ110" s="86"/>
      <c r="AR110" s="125">
        <f t="shared" si="25"/>
        <v>0</v>
      </c>
      <c r="AS110" s="126"/>
      <c r="AT110" s="126"/>
      <c r="AU110" s="86"/>
      <c r="AV110" s="125">
        <f t="shared" si="26"/>
        <v>0</v>
      </c>
      <c r="AW110" s="86"/>
      <c r="AX110" s="86"/>
      <c r="AY110" s="86"/>
      <c r="AZ110" s="86"/>
      <c r="BA110" s="125">
        <f t="shared" si="27"/>
        <v>0</v>
      </c>
      <c r="BB110" s="86"/>
      <c r="BC110" s="86"/>
      <c r="BD110" s="86"/>
      <c r="BE110" s="86"/>
      <c r="BF110" s="86"/>
      <c r="BG110" s="86"/>
      <c r="BH110" s="86"/>
      <c r="BI110" s="125">
        <f t="shared" si="19"/>
        <v>0</v>
      </c>
      <c r="BJ110" s="126"/>
      <c r="BK110" s="126"/>
      <c r="BL110" s="125">
        <f t="shared" si="28"/>
        <v>0</v>
      </c>
      <c r="BM110" s="126"/>
      <c r="BN110" s="126"/>
      <c r="BO110" s="125">
        <f t="shared" si="29"/>
        <v>0</v>
      </c>
      <c r="BP110" s="126"/>
      <c r="BQ110" s="125">
        <f t="shared" si="30"/>
        <v>0</v>
      </c>
      <c r="BR110" s="126"/>
      <c r="BS110" s="126"/>
      <c r="BT110" s="126"/>
      <c r="BU110" s="126"/>
      <c r="BV110" s="126"/>
      <c r="BW110" s="126"/>
      <c r="BX110" s="125">
        <f t="shared" si="31"/>
        <v>0</v>
      </c>
      <c r="BY110" s="126"/>
      <c r="BZ110" s="126"/>
      <c r="CA110" s="125">
        <f t="shared" si="32"/>
        <v>0</v>
      </c>
      <c r="CB110" s="126"/>
      <c r="CC110" s="86"/>
      <c r="CD110" s="86"/>
      <c r="CE110" s="86"/>
      <c r="CF110" s="125">
        <f t="shared" si="20"/>
        <v>0</v>
      </c>
      <c r="CG110" s="126"/>
      <c r="CH110" s="86"/>
      <c r="CI110" s="125">
        <f t="shared" si="33"/>
        <v>0</v>
      </c>
      <c r="CJ110" s="126"/>
      <c r="CK110" s="125">
        <f t="shared" si="34"/>
        <v>0</v>
      </c>
      <c r="CL110" s="126"/>
      <c r="CM110" s="125">
        <f t="shared" si="35"/>
        <v>0</v>
      </c>
      <c r="CN110" s="54"/>
      <c r="CO110" s="54"/>
      <c r="CP110" s="54"/>
      <c r="CQ110" s="53">
        <f t="shared" si="36"/>
        <v>0</v>
      </c>
    </row>
    <row r="111" spans="1:95" ht="15.75" customHeight="1" thickBot="1">
      <c r="A111" s="6" t="s">
        <v>119</v>
      </c>
      <c r="B111" s="53">
        <f t="shared" si="21"/>
        <v>0</v>
      </c>
      <c r="C111" s="53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75">
        <f t="shared" si="37"/>
        <v>0</v>
      </c>
      <c r="AA111" s="65"/>
      <c r="AB111" s="124"/>
      <c r="AC111" s="125">
        <f t="shared" si="22"/>
        <v>0</v>
      </c>
      <c r="AD111" s="126"/>
      <c r="AE111" s="126"/>
      <c r="AF111" s="126"/>
      <c r="AG111" s="126"/>
      <c r="AH111" s="125">
        <f t="shared" si="23"/>
        <v>0</v>
      </c>
      <c r="AI111" s="126"/>
      <c r="AJ111" s="126"/>
      <c r="AK111" s="126"/>
      <c r="AL111" s="126"/>
      <c r="AM111" s="125">
        <f t="shared" si="24"/>
        <v>0</v>
      </c>
      <c r="AN111" s="126"/>
      <c r="AO111" s="126"/>
      <c r="AP111" s="126"/>
      <c r="AQ111" s="86"/>
      <c r="AR111" s="125">
        <f t="shared" si="25"/>
        <v>0</v>
      </c>
      <c r="AS111" s="126"/>
      <c r="AT111" s="126"/>
      <c r="AU111" s="86"/>
      <c r="AV111" s="125">
        <f t="shared" si="26"/>
        <v>0</v>
      </c>
      <c r="AW111" s="86"/>
      <c r="AX111" s="86"/>
      <c r="AY111" s="86"/>
      <c r="AZ111" s="86"/>
      <c r="BA111" s="125">
        <f t="shared" si="27"/>
        <v>0</v>
      </c>
      <c r="BB111" s="86"/>
      <c r="BC111" s="86"/>
      <c r="BD111" s="86"/>
      <c r="BE111" s="86"/>
      <c r="BF111" s="86"/>
      <c r="BG111" s="86"/>
      <c r="BH111" s="86"/>
      <c r="BI111" s="125">
        <f t="shared" si="19"/>
        <v>0</v>
      </c>
      <c r="BJ111" s="126"/>
      <c r="BK111" s="126"/>
      <c r="BL111" s="125">
        <f t="shared" si="28"/>
        <v>0</v>
      </c>
      <c r="BM111" s="126"/>
      <c r="BN111" s="126"/>
      <c r="BO111" s="125">
        <f t="shared" si="29"/>
        <v>0</v>
      </c>
      <c r="BP111" s="126"/>
      <c r="BQ111" s="125">
        <f t="shared" si="30"/>
        <v>0</v>
      </c>
      <c r="BR111" s="126"/>
      <c r="BS111" s="126"/>
      <c r="BT111" s="126"/>
      <c r="BU111" s="126"/>
      <c r="BV111" s="126"/>
      <c r="BW111" s="126"/>
      <c r="BX111" s="125">
        <f t="shared" si="31"/>
        <v>0</v>
      </c>
      <c r="BY111" s="126"/>
      <c r="BZ111" s="126"/>
      <c r="CA111" s="125">
        <f t="shared" si="32"/>
        <v>0</v>
      </c>
      <c r="CB111" s="126"/>
      <c r="CC111" s="86"/>
      <c r="CD111" s="86"/>
      <c r="CE111" s="86"/>
      <c r="CF111" s="125">
        <f t="shared" si="20"/>
        <v>0</v>
      </c>
      <c r="CG111" s="126"/>
      <c r="CH111" s="86"/>
      <c r="CI111" s="125">
        <f t="shared" si="33"/>
        <v>0</v>
      </c>
      <c r="CJ111" s="126"/>
      <c r="CK111" s="125">
        <f t="shared" si="34"/>
        <v>0</v>
      </c>
      <c r="CL111" s="126"/>
      <c r="CM111" s="125">
        <f t="shared" si="35"/>
        <v>0</v>
      </c>
      <c r="CN111" s="54"/>
      <c r="CO111" s="54"/>
      <c r="CP111" s="54"/>
      <c r="CQ111" s="53">
        <f t="shared" si="36"/>
        <v>0</v>
      </c>
    </row>
    <row r="112" spans="1:95" ht="15.75" customHeight="1" thickBot="1">
      <c r="A112" s="6" t="s">
        <v>86</v>
      </c>
      <c r="B112" s="53">
        <f t="shared" si="21"/>
        <v>2186</v>
      </c>
      <c r="C112" s="53"/>
      <c r="D112" s="86">
        <v>1</v>
      </c>
      <c r="E112" s="86"/>
      <c r="F112" s="86"/>
      <c r="G112" s="86">
        <v>46</v>
      </c>
      <c r="H112" s="86"/>
      <c r="I112" s="86"/>
      <c r="J112" s="86"/>
      <c r="K112" s="86"/>
      <c r="L112" s="86">
        <v>3</v>
      </c>
      <c r="M112" s="86"/>
      <c r="N112" s="86"/>
      <c r="O112" s="86"/>
      <c r="P112" s="86"/>
      <c r="Q112" s="86"/>
      <c r="R112" s="86">
        <v>1</v>
      </c>
      <c r="S112" s="86">
        <v>10</v>
      </c>
      <c r="T112" s="86">
        <v>15</v>
      </c>
      <c r="U112" s="86"/>
      <c r="V112" s="86"/>
      <c r="W112" s="86">
        <v>23</v>
      </c>
      <c r="X112" s="86"/>
      <c r="Y112" s="86">
        <v>60</v>
      </c>
      <c r="Z112" s="75">
        <f t="shared" si="37"/>
        <v>159</v>
      </c>
      <c r="AA112" s="65">
        <v>60</v>
      </c>
      <c r="AB112" s="54">
        <v>32</v>
      </c>
      <c r="AC112" s="125">
        <f t="shared" si="22"/>
        <v>92</v>
      </c>
      <c r="AD112" s="126">
        <v>12</v>
      </c>
      <c r="AE112" s="126">
        <v>285</v>
      </c>
      <c r="AF112" s="126">
        <v>20</v>
      </c>
      <c r="AG112" s="126">
        <v>10</v>
      </c>
      <c r="AH112" s="125">
        <f t="shared" si="23"/>
        <v>327</v>
      </c>
      <c r="AI112" s="126">
        <v>50</v>
      </c>
      <c r="AJ112" s="126"/>
      <c r="AK112" s="126">
        <v>25</v>
      </c>
      <c r="AL112" s="126">
        <v>44</v>
      </c>
      <c r="AM112" s="125">
        <f t="shared" si="24"/>
        <v>119</v>
      </c>
      <c r="AN112" s="126">
        <v>8</v>
      </c>
      <c r="AO112" s="126">
        <v>10</v>
      </c>
      <c r="AP112" s="126">
        <v>269</v>
      </c>
      <c r="AQ112" s="86">
        <v>25</v>
      </c>
      <c r="AR112" s="125">
        <f t="shared" si="25"/>
        <v>312</v>
      </c>
      <c r="AS112" s="126"/>
      <c r="AT112" s="126">
        <v>156</v>
      </c>
      <c r="AU112" s="86"/>
      <c r="AV112" s="125">
        <f t="shared" si="26"/>
        <v>156</v>
      </c>
      <c r="AW112" s="86">
        <v>30</v>
      </c>
      <c r="AX112" s="86">
        <v>47</v>
      </c>
      <c r="AY112" s="86"/>
      <c r="AZ112" s="86">
        <v>65</v>
      </c>
      <c r="BA112" s="125">
        <f t="shared" si="27"/>
        <v>142</v>
      </c>
      <c r="BB112" s="86">
        <v>9</v>
      </c>
      <c r="BC112" s="86"/>
      <c r="BD112" s="86"/>
      <c r="BE112" s="86">
        <v>35</v>
      </c>
      <c r="BF112" s="86"/>
      <c r="BG112" s="86">
        <v>180</v>
      </c>
      <c r="BH112" s="86">
        <v>72</v>
      </c>
      <c r="BI112" s="125">
        <f t="shared" si="19"/>
        <v>296</v>
      </c>
      <c r="BJ112" s="126">
        <v>16</v>
      </c>
      <c r="BK112" s="126">
        <v>28</v>
      </c>
      <c r="BL112" s="125">
        <f t="shared" si="28"/>
        <v>44</v>
      </c>
      <c r="BM112" s="126">
        <v>2</v>
      </c>
      <c r="BN112" s="126">
        <v>24</v>
      </c>
      <c r="BO112" s="125">
        <f t="shared" si="29"/>
        <v>26</v>
      </c>
      <c r="BP112" s="126">
        <v>2</v>
      </c>
      <c r="BQ112" s="125">
        <f t="shared" si="30"/>
        <v>2</v>
      </c>
      <c r="BR112" s="126">
        <v>111</v>
      </c>
      <c r="BS112" s="126"/>
      <c r="BT112" s="126"/>
      <c r="BU112" s="126"/>
      <c r="BV112" s="126">
        <v>84</v>
      </c>
      <c r="BW112" s="126">
        <v>2</v>
      </c>
      <c r="BX112" s="125">
        <f t="shared" si="31"/>
        <v>197</v>
      </c>
      <c r="BY112" s="126">
        <v>2</v>
      </c>
      <c r="BZ112" s="126"/>
      <c r="CA112" s="125">
        <f t="shared" si="32"/>
        <v>2</v>
      </c>
      <c r="CB112" s="126">
        <v>3</v>
      </c>
      <c r="CC112" s="86"/>
      <c r="CD112" s="86">
        <v>150</v>
      </c>
      <c r="CE112" s="86">
        <v>87</v>
      </c>
      <c r="CF112" s="125">
        <f t="shared" si="20"/>
        <v>240</v>
      </c>
      <c r="CG112" s="126">
        <v>23</v>
      </c>
      <c r="CH112" s="86"/>
      <c r="CI112" s="125">
        <f t="shared" si="33"/>
        <v>23</v>
      </c>
      <c r="CJ112" s="126"/>
      <c r="CK112" s="125">
        <f t="shared" si="34"/>
        <v>0</v>
      </c>
      <c r="CL112" s="126"/>
      <c r="CM112" s="125">
        <f t="shared" si="35"/>
        <v>0</v>
      </c>
      <c r="CN112" s="54">
        <v>38</v>
      </c>
      <c r="CO112" s="54"/>
      <c r="CP112" s="54">
        <v>11</v>
      </c>
      <c r="CQ112" s="53">
        <f t="shared" si="36"/>
        <v>49</v>
      </c>
    </row>
    <row r="113" spans="1:95" ht="15.75" customHeight="1" thickBot="1">
      <c r="A113" s="6" t="s">
        <v>87</v>
      </c>
      <c r="B113" s="53">
        <f t="shared" si="21"/>
        <v>32</v>
      </c>
      <c r="C113" s="53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>
        <v>3</v>
      </c>
      <c r="Z113" s="75">
        <f t="shared" si="37"/>
        <v>3</v>
      </c>
      <c r="AA113" s="65">
        <v>1</v>
      </c>
      <c r="AB113" s="124"/>
      <c r="AC113" s="125">
        <f t="shared" si="22"/>
        <v>1</v>
      </c>
      <c r="AD113" s="126"/>
      <c r="AE113" s="126">
        <v>4</v>
      </c>
      <c r="AF113" s="126"/>
      <c r="AG113" s="126"/>
      <c r="AH113" s="125">
        <f t="shared" si="23"/>
        <v>4</v>
      </c>
      <c r="AI113" s="126"/>
      <c r="AJ113" s="126"/>
      <c r="AK113" s="126"/>
      <c r="AL113" s="126"/>
      <c r="AM113" s="125">
        <f t="shared" si="24"/>
        <v>0</v>
      </c>
      <c r="AN113" s="126"/>
      <c r="AO113" s="126"/>
      <c r="AP113" s="126"/>
      <c r="AQ113" s="86"/>
      <c r="AR113" s="125">
        <f t="shared" si="25"/>
        <v>0</v>
      </c>
      <c r="AS113" s="126"/>
      <c r="AT113" s="126">
        <v>2</v>
      </c>
      <c r="AU113" s="86"/>
      <c r="AV113" s="125">
        <f t="shared" si="26"/>
        <v>2</v>
      </c>
      <c r="AW113" s="86"/>
      <c r="AX113" s="86">
        <v>2</v>
      </c>
      <c r="AY113" s="86"/>
      <c r="AZ113" s="86"/>
      <c r="BA113" s="125">
        <f t="shared" si="27"/>
        <v>2</v>
      </c>
      <c r="BB113" s="86"/>
      <c r="BC113" s="86"/>
      <c r="BD113" s="86"/>
      <c r="BE113" s="86">
        <v>1</v>
      </c>
      <c r="BF113" s="86"/>
      <c r="BG113" s="86"/>
      <c r="BH113" s="86">
        <v>2</v>
      </c>
      <c r="BI113" s="125">
        <f t="shared" si="19"/>
        <v>3</v>
      </c>
      <c r="BJ113" s="126">
        <v>10</v>
      </c>
      <c r="BK113" s="126">
        <v>3</v>
      </c>
      <c r="BL113" s="125">
        <f t="shared" si="28"/>
        <v>13</v>
      </c>
      <c r="BM113" s="126"/>
      <c r="BN113" s="126"/>
      <c r="BO113" s="125">
        <f t="shared" si="29"/>
        <v>0</v>
      </c>
      <c r="BP113" s="126"/>
      <c r="BQ113" s="125">
        <f t="shared" si="30"/>
        <v>0</v>
      </c>
      <c r="BR113" s="126"/>
      <c r="BS113" s="126"/>
      <c r="BT113" s="126"/>
      <c r="BU113" s="126"/>
      <c r="BV113" s="126"/>
      <c r="BW113" s="126"/>
      <c r="BX113" s="125">
        <f t="shared" si="31"/>
        <v>0</v>
      </c>
      <c r="BY113" s="126"/>
      <c r="BZ113" s="126"/>
      <c r="CA113" s="125">
        <f t="shared" si="32"/>
        <v>0</v>
      </c>
      <c r="CB113" s="126"/>
      <c r="CC113" s="86"/>
      <c r="CD113" s="86"/>
      <c r="CE113" s="86">
        <v>3</v>
      </c>
      <c r="CF113" s="125">
        <f t="shared" si="20"/>
        <v>3</v>
      </c>
      <c r="CG113" s="126">
        <v>1</v>
      </c>
      <c r="CH113" s="86"/>
      <c r="CI113" s="125">
        <f t="shared" si="33"/>
        <v>1</v>
      </c>
      <c r="CJ113" s="126"/>
      <c r="CK113" s="125">
        <f t="shared" si="34"/>
        <v>0</v>
      </c>
      <c r="CL113" s="126"/>
      <c r="CM113" s="125">
        <f t="shared" si="35"/>
        <v>0</v>
      </c>
      <c r="CN113" s="54"/>
      <c r="CO113" s="54"/>
      <c r="CP113" s="54"/>
      <c r="CQ113" s="53">
        <f t="shared" si="36"/>
        <v>0</v>
      </c>
    </row>
    <row r="114" spans="1:95" ht="15.75" customHeight="1" thickBot="1">
      <c r="A114" s="6" t="s">
        <v>88</v>
      </c>
      <c r="B114" s="53">
        <f t="shared" si="21"/>
        <v>76</v>
      </c>
      <c r="C114" s="53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75">
        <f t="shared" si="37"/>
        <v>0</v>
      </c>
      <c r="AA114" s="65"/>
      <c r="AB114" s="124"/>
      <c r="AC114" s="125">
        <f t="shared" si="22"/>
        <v>0</v>
      </c>
      <c r="AD114" s="126"/>
      <c r="AE114" s="126"/>
      <c r="AF114" s="126"/>
      <c r="AG114" s="126"/>
      <c r="AH114" s="125">
        <f t="shared" si="23"/>
        <v>0</v>
      </c>
      <c r="AI114" s="126"/>
      <c r="AJ114" s="126">
        <v>37</v>
      </c>
      <c r="AK114" s="126"/>
      <c r="AL114" s="126"/>
      <c r="AM114" s="125">
        <f t="shared" si="24"/>
        <v>37</v>
      </c>
      <c r="AN114" s="126"/>
      <c r="AO114" s="126"/>
      <c r="AP114" s="126"/>
      <c r="AQ114" s="86"/>
      <c r="AR114" s="125">
        <f t="shared" si="25"/>
        <v>0</v>
      </c>
      <c r="AS114" s="126"/>
      <c r="AT114" s="126">
        <v>4</v>
      </c>
      <c r="AU114" s="86"/>
      <c r="AV114" s="125">
        <f t="shared" si="26"/>
        <v>4</v>
      </c>
      <c r="AW114" s="86"/>
      <c r="AX114" s="86"/>
      <c r="AY114" s="86"/>
      <c r="AZ114" s="86"/>
      <c r="BA114" s="125">
        <f t="shared" si="27"/>
        <v>0</v>
      </c>
      <c r="BB114" s="86"/>
      <c r="BC114" s="86"/>
      <c r="BD114" s="86"/>
      <c r="BE114" s="86"/>
      <c r="BF114" s="86"/>
      <c r="BG114" s="86"/>
      <c r="BH114" s="86"/>
      <c r="BI114" s="125">
        <f t="shared" si="19"/>
        <v>0</v>
      </c>
      <c r="BJ114" s="126"/>
      <c r="BK114" s="126"/>
      <c r="BL114" s="125">
        <f t="shared" si="28"/>
        <v>0</v>
      </c>
      <c r="BM114" s="126"/>
      <c r="BN114" s="126"/>
      <c r="BO114" s="125">
        <f t="shared" si="29"/>
        <v>0</v>
      </c>
      <c r="BP114" s="126">
        <v>2</v>
      </c>
      <c r="BQ114" s="125">
        <f t="shared" si="30"/>
        <v>2</v>
      </c>
      <c r="BR114" s="126"/>
      <c r="BS114" s="126"/>
      <c r="BT114" s="126"/>
      <c r="BU114" s="126"/>
      <c r="BV114" s="126"/>
      <c r="BW114" s="126"/>
      <c r="BX114" s="125">
        <f t="shared" si="31"/>
        <v>0</v>
      </c>
      <c r="BY114" s="126"/>
      <c r="BZ114" s="126"/>
      <c r="CA114" s="125">
        <f t="shared" si="32"/>
        <v>0</v>
      </c>
      <c r="CB114" s="126"/>
      <c r="CC114" s="86"/>
      <c r="CD114" s="86"/>
      <c r="CE114" s="86">
        <v>30</v>
      </c>
      <c r="CF114" s="125">
        <f t="shared" si="20"/>
        <v>30</v>
      </c>
      <c r="CG114" s="126"/>
      <c r="CH114" s="86"/>
      <c r="CI114" s="125">
        <f t="shared" si="33"/>
        <v>0</v>
      </c>
      <c r="CJ114" s="126"/>
      <c r="CK114" s="125">
        <f t="shared" si="34"/>
        <v>0</v>
      </c>
      <c r="CL114" s="126"/>
      <c r="CM114" s="125">
        <f t="shared" si="35"/>
        <v>0</v>
      </c>
      <c r="CN114" s="54"/>
      <c r="CO114" s="54"/>
      <c r="CP114" s="54">
        <v>3</v>
      </c>
      <c r="CQ114" s="53">
        <f t="shared" si="36"/>
        <v>3</v>
      </c>
    </row>
    <row r="115" spans="1:95" ht="15.75" customHeight="1" thickBot="1">
      <c r="A115" s="6" t="s">
        <v>89</v>
      </c>
      <c r="B115" s="53">
        <f t="shared" si="21"/>
        <v>0</v>
      </c>
      <c r="C115" s="53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75">
        <f t="shared" si="37"/>
        <v>0</v>
      </c>
      <c r="AA115" s="65"/>
      <c r="AB115" s="124"/>
      <c r="AC115" s="125">
        <f t="shared" si="22"/>
        <v>0</v>
      </c>
      <c r="AD115" s="126"/>
      <c r="AE115" s="126"/>
      <c r="AF115" s="126"/>
      <c r="AG115" s="126"/>
      <c r="AH115" s="125">
        <f t="shared" si="23"/>
        <v>0</v>
      </c>
      <c r="AI115" s="126"/>
      <c r="AJ115" s="126"/>
      <c r="AK115" s="126"/>
      <c r="AL115" s="126"/>
      <c r="AM115" s="125">
        <f t="shared" si="24"/>
        <v>0</v>
      </c>
      <c r="AN115" s="126"/>
      <c r="AO115" s="126"/>
      <c r="AP115" s="126"/>
      <c r="AQ115" s="86"/>
      <c r="AR115" s="125">
        <f t="shared" si="25"/>
        <v>0</v>
      </c>
      <c r="AS115" s="126"/>
      <c r="AT115" s="126"/>
      <c r="AU115" s="86"/>
      <c r="AV115" s="125">
        <f t="shared" si="26"/>
        <v>0</v>
      </c>
      <c r="AW115" s="86"/>
      <c r="AX115" s="86"/>
      <c r="AY115" s="86"/>
      <c r="AZ115" s="86"/>
      <c r="BA115" s="125">
        <f t="shared" si="27"/>
        <v>0</v>
      </c>
      <c r="BB115" s="86"/>
      <c r="BC115" s="86"/>
      <c r="BD115" s="86"/>
      <c r="BE115" s="86"/>
      <c r="BF115" s="86"/>
      <c r="BG115" s="86"/>
      <c r="BH115" s="86"/>
      <c r="BI115" s="125">
        <f t="shared" si="19"/>
        <v>0</v>
      </c>
      <c r="BJ115" s="126"/>
      <c r="BK115" s="126"/>
      <c r="BL115" s="125">
        <f t="shared" si="28"/>
        <v>0</v>
      </c>
      <c r="BM115" s="126"/>
      <c r="BN115" s="126"/>
      <c r="BO115" s="125">
        <f t="shared" si="29"/>
        <v>0</v>
      </c>
      <c r="BP115" s="126"/>
      <c r="BQ115" s="125">
        <f t="shared" si="30"/>
        <v>0</v>
      </c>
      <c r="BR115" s="126"/>
      <c r="BS115" s="126"/>
      <c r="BT115" s="126"/>
      <c r="BU115" s="126"/>
      <c r="BV115" s="126"/>
      <c r="BW115" s="126"/>
      <c r="BX115" s="125">
        <f t="shared" si="31"/>
        <v>0</v>
      </c>
      <c r="BY115" s="126"/>
      <c r="BZ115" s="126"/>
      <c r="CA115" s="125">
        <f t="shared" si="32"/>
        <v>0</v>
      </c>
      <c r="CB115" s="126"/>
      <c r="CC115" s="86"/>
      <c r="CD115" s="86"/>
      <c r="CE115" s="86"/>
      <c r="CF115" s="125">
        <f t="shared" si="20"/>
        <v>0</v>
      </c>
      <c r="CG115" s="126"/>
      <c r="CH115" s="86"/>
      <c r="CI115" s="125">
        <f t="shared" si="33"/>
        <v>0</v>
      </c>
      <c r="CJ115" s="126"/>
      <c r="CK115" s="125">
        <f t="shared" si="34"/>
        <v>0</v>
      </c>
      <c r="CL115" s="126"/>
      <c r="CM115" s="125">
        <f t="shared" si="35"/>
        <v>0</v>
      </c>
      <c r="CN115" s="54"/>
      <c r="CO115" s="54"/>
      <c r="CP115" s="54"/>
      <c r="CQ115" s="53">
        <f t="shared" si="36"/>
        <v>0</v>
      </c>
    </row>
    <row r="116" spans="1:95" ht="15.75" customHeight="1" thickBot="1">
      <c r="A116" s="6" t="s">
        <v>80</v>
      </c>
      <c r="B116" s="53">
        <f t="shared" si="21"/>
        <v>12</v>
      </c>
      <c r="C116" s="53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75">
        <f>SUM(D116:Y116)</f>
        <v>0</v>
      </c>
      <c r="AA116" s="65"/>
      <c r="AB116" s="124"/>
      <c r="AC116" s="125">
        <f>SUM(AA116:AB116)</f>
        <v>0</v>
      </c>
      <c r="AD116" s="126"/>
      <c r="AE116" s="126"/>
      <c r="AF116" s="126"/>
      <c r="AG116" s="126"/>
      <c r="AH116" s="125">
        <f>SUM(AD116:AG116)</f>
        <v>0</v>
      </c>
      <c r="AI116" s="126"/>
      <c r="AJ116" s="126"/>
      <c r="AK116" s="126"/>
      <c r="AL116" s="126"/>
      <c r="AM116" s="125">
        <f>SUM(AI116:AL116)</f>
        <v>0</v>
      </c>
      <c r="AN116" s="126"/>
      <c r="AO116" s="126"/>
      <c r="AP116" s="126"/>
      <c r="AQ116" s="86"/>
      <c r="AR116" s="125">
        <f>SUM(AN116:AQ116)</f>
        <v>0</v>
      </c>
      <c r="AS116" s="126"/>
      <c r="AT116" s="126"/>
      <c r="AU116" s="82"/>
      <c r="AV116" s="125">
        <f>SUM(AS116:AU116)</f>
        <v>0</v>
      </c>
      <c r="AW116" s="86"/>
      <c r="AX116" s="86"/>
      <c r="AY116" s="86"/>
      <c r="AZ116" s="86"/>
      <c r="BA116" s="125">
        <f>SUM(AW116:AZ116)</f>
        <v>0</v>
      </c>
      <c r="BB116" s="86"/>
      <c r="BC116" s="86"/>
      <c r="BD116" s="86"/>
      <c r="BE116" s="86"/>
      <c r="BF116" s="86"/>
      <c r="BG116" s="86"/>
      <c r="BH116" s="86"/>
      <c r="BI116" s="125">
        <f>SUM(BB116:BH116)</f>
        <v>0</v>
      </c>
      <c r="BJ116" s="126"/>
      <c r="BK116" s="126"/>
      <c r="BL116" s="125">
        <f t="shared" si="28"/>
        <v>0</v>
      </c>
      <c r="BM116" s="126"/>
      <c r="BN116" s="126"/>
      <c r="BO116" s="125">
        <f>SUM(BM116:BN116)</f>
        <v>0</v>
      </c>
      <c r="BP116" s="126"/>
      <c r="BQ116" s="125">
        <f>BP116</f>
        <v>0</v>
      </c>
      <c r="BR116" s="126"/>
      <c r="BS116" s="126"/>
      <c r="BT116" s="126"/>
      <c r="BU116" s="126"/>
      <c r="BV116" s="126"/>
      <c r="BW116" s="126"/>
      <c r="BX116" s="125">
        <f>SUM(BR116:BW116)</f>
        <v>0</v>
      </c>
      <c r="BY116" s="126"/>
      <c r="BZ116" s="126"/>
      <c r="CA116" s="125">
        <f>SUM(BY116:BZ116)</f>
        <v>0</v>
      </c>
      <c r="CB116" s="126"/>
      <c r="CC116" s="86">
        <v>10</v>
      </c>
      <c r="CD116" s="86"/>
      <c r="CE116" s="86"/>
      <c r="CF116" s="125">
        <f>SUM(CB116:CE116)</f>
        <v>10</v>
      </c>
      <c r="CG116" s="126"/>
      <c r="CH116" s="86"/>
      <c r="CI116" s="125">
        <f>SUM(CG116:CH116)</f>
        <v>0</v>
      </c>
      <c r="CJ116" s="126"/>
      <c r="CK116" s="125">
        <f>CJ116</f>
        <v>0</v>
      </c>
      <c r="CL116" s="126"/>
      <c r="CM116" s="125">
        <f>CL116</f>
        <v>0</v>
      </c>
      <c r="CN116" s="54"/>
      <c r="CO116" s="54">
        <v>2</v>
      </c>
      <c r="CP116" s="54"/>
      <c r="CQ116" s="53">
        <f>SUM(CN116:CP116)</f>
        <v>2</v>
      </c>
    </row>
    <row r="117" spans="1:95" ht="15.75" customHeight="1" thickBot="1">
      <c r="A117" s="6" t="s">
        <v>90</v>
      </c>
      <c r="B117" s="53">
        <f t="shared" si="21"/>
        <v>359</v>
      </c>
      <c r="C117" s="46"/>
      <c r="D117" s="87"/>
      <c r="E117" s="87"/>
      <c r="F117" s="87"/>
      <c r="G117" s="87"/>
      <c r="H117" s="87"/>
      <c r="I117" s="87"/>
      <c r="J117" s="87">
        <v>1</v>
      </c>
      <c r="K117" s="87"/>
      <c r="L117" s="87"/>
      <c r="M117" s="87"/>
      <c r="N117" s="87"/>
      <c r="O117" s="87"/>
      <c r="P117" s="87">
        <v>16</v>
      </c>
      <c r="Q117" s="87"/>
      <c r="R117" s="87"/>
      <c r="S117" s="87">
        <v>4</v>
      </c>
      <c r="T117" s="87"/>
      <c r="U117" s="87"/>
      <c r="V117" s="87"/>
      <c r="W117" s="87">
        <v>4</v>
      </c>
      <c r="X117" s="87"/>
      <c r="Y117" s="87">
        <v>4</v>
      </c>
      <c r="Z117" s="78">
        <f t="shared" si="37"/>
        <v>29</v>
      </c>
      <c r="AA117" s="43"/>
      <c r="AB117" s="127"/>
      <c r="AC117" s="128">
        <f t="shared" si="22"/>
        <v>0</v>
      </c>
      <c r="AD117" s="129"/>
      <c r="AE117" s="129">
        <v>1</v>
      </c>
      <c r="AF117" s="129"/>
      <c r="AG117" s="129"/>
      <c r="AH117" s="125">
        <f t="shared" si="23"/>
        <v>1</v>
      </c>
      <c r="AI117" s="129">
        <v>6</v>
      </c>
      <c r="AJ117" s="129"/>
      <c r="AK117" s="129"/>
      <c r="AL117" s="129"/>
      <c r="AM117" s="128">
        <f t="shared" si="24"/>
        <v>6</v>
      </c>
      <c r="AN117" s="129"/>
      <c r="AO117" s="129"/>
      <c r="AP117" s="129">
        <v>39</v>
      </c>
      <c r="AQ117" s="87"/>
      <c r="AR117" s="128">
        <f t="shared" si="25"/>
        <v>39</v>
      </c>
      <c r="AS117" s="129"/>
      <c r="AT117" s="129">
        <v>40</v>
      </c>
      <c r="AU117" s="87"/>
      <c r="AV117" s="125">
        <f t="shared" si="26"/>
        <v>40</v>
      </c>
      <c r="AW117" s="87"/>
      <c r="AX117" s="87">
        <v>1</v>
      </c>
      <c r="AY117" s="87">
        <v>1</v>
      </c>
      <c r="AZ117" s="87"/>
      <c r="BA117" s="128">
        <f t="shared" si="27"/>
        <v>2</v>
      </c>
      <c r="BB117" s="87"/>
      <c r="BC117" s="87"/>
      <c r="BD117" s="87"/>
      <c r="BE117" s="87"/>
      <c r="BF117" s="87"/>
      <c r="BG117" s="87"/>
      <c r="BH117" s="87">
        <v>15</v>
      </c>
      <c r="BI117" s="128">
        <f t="shared" si="19"/>
        <v>15</v>
      </c>
      <c r="BJ117" s="129"/>
      <c r="BK117" s="129"/>
      <c r="BL117" s="128">
        <f t="shared" si="28"/>
        <v>0</v>
      </c>
      <c r="BM117" s="129"/>
      <c r="BN117" s="129">
        <v>24</v>
      </c>
      <c r="BO117" s="128">
        <f t="shared" si="29"/>
        <v>24</v>
      </c>
      <c r="BP117" s="129">
        <v>29</v>
      </c>
      <c r="BQ117" s="128">
        <f t="shared" si="30"/>
        <v>29</v>
      </c>
      <c r="BR117" s="129"/>
      <c r="BS117" s="129"/>
      <c r="BT117" s="129"/>
      <c r="BU117" s="129"/>
      <c r="BV117" s="129">
        <v>96</v>
      </c>
      <c r="BW117" s="129">
        <v>8</v>
      </c>
      <c r="BX117" s="128">
        <f t="shared" si="31"/>
        <v>104</v>
      </c>
      <c r="BY117" s="129"/>
      <c r="BZ117" s="129"/>
      <c r="CA117" s="125">
        <f t="shared" si="32"/>
        <v>0</v>
      </c>
      <c r="CB117" s="129"/>
      <c r="CC117" s="87"/>
      <c r="CD117" s="87">
        <v>1</v>
      </c>
      <c r="CE117" s="87">
        <v>69</v>
      </c>
      <c r="CF117" s="128">
        <f t="shared" si="20"/>
        <v>70</v>
      </c>
      <c r="CG117" s="129"/>
      <c r="CH117" s="87"/>
      <c r="CI117" s="128">
        <f t="shared" si="33"/>
        <v>0</v>
      </c>
      <c r="CJ117" s="129"/>
      <c r="CK117" s="128">
        <f t="shared" si="34"/>
        <v>0</v>
      </c>
      <c r="CL117" s="129"/>
      <c r="CM117" s="125">
        <f t="shared" si="35"/>
        <v>0</v>
      </c>
      <c r="CN117" s="45"/>
      <c r="CO117" s="45"/>
      <c r="CP117" s="45"/>
      <c r="CQ117" s="46">
        <f>SUM(CN117:CP117)</f>
        <v>0</v>
      </c>
    </row>
    <row r="118" spans="1:95" ht="15.75" customHeight="1" thickBot="1">
      <c r="A118" s="8" t="s">
        <v>31</v>
      </c>
      <c r="B118" s="50">
        <f>SUM(B2:B117)</f>
        <v>10144</v>
      </c>
      <c r="C118" s="50"/>
      <c r="D118" s="88">
        <f>SUM(D2:D117)</f>
        <v>937</v>
      </c>
      <c r="E118" s="88">
        <f>SUM(E2:E117)</f>
        <v>17</v>
      </c>
      <c r="F118" s="88">
        <f>SUM(F2:F117)</f>
        <v>63</v>
      </c>
      <c r="G118" s="88">
        <f>SUM(G2:G117)</f>
        <v>285</v>
      </c>
      <c r="H118" s="88">
        <f>SUM(H2:H117)</f>
        <v>1</v>
      </c>
      <c r="I118" s="88">
        <f t="shared" ref="I118:V118" si="38">SUM(I2:I117)</f>
        <v>179</v>
      </c>
      <c r="J118" s="88">
        <f t="shared" si="38"/>
        <v>30</v>
      </c>
      <c r="K118" s="88">
        <f t="shared" si="38"/>
        <v>31</v>
      </c>
      <c r="L118" s="88">
        <f t="shared" si="38"/>
        <v>23</v>
      </c>
      <c r="M118" s="88">
        <f t="shared" si="38"/>
        <v>30</v>
      </c>
      <c r="N118" s="88">
        <f t="shared" si="38"/>
        <v>3</v>
      </c>
      <c r="O118" s="88">
        <f t="shared" si="38"/>
        <v>118</v>
      </c>
      <c r="P118" s="88">
        <f t="shared" si="38"/>
        <v>126</v>
      </c>
      <c r="Q118" s="88">
        <f t="shared" si="38"/>
        <v>7</v>
      </c>
      <c r="R118" s="88">
        <f t="shared" si="38"/>
        <v>36</v>
      </c>
      <c r="S118" s="88">
        <f t="shared" si="38"/>
        <v>232</v>
      </c>
      <c r="T118" s="88">
        <f t="shared" si="38"/>
        <v>31</v>
      </c>
      <c r="U118" s="88">
        <f t="shared" si="38"/>
        <v>165</v>
      </c>
      <c r="V118" s="88">
        <f t="shared" si="38"/>
        <v>123</v>
      </c>
      <c r="W118" s="88">
        <f t="shared" ref="W118:AG118" si="39">SUM(W2:W117)</f>
        <v>57</v>
      </c>
      <c r="X118" s="88">
        <f t="shared" si="39"/>
        <v>7</v>
      </c>
      <c r="Y118" s="88">
        <f t="shared" si="39"/>
        <v>359</v>
      </c>
      <c r="Z118" s="79">
        <f t="shared" si="39"/>
        <v>2860</v>
      </c>
      <c r="AA118" s="66">
        <f t="shared" si="39"/>
        <v>86</v>
      </c>
      <c r="AB118" s="66">
        <f t="shared" si="39"/>
        <v>62</v>
      </c>
      <c r="AC118" s="93">
        <f t="shared" si="39"/>
        <v>148</v>
      </c>
      <c r="AD118" s="97">
        <f t="shared" si="39"/>
        <v>48</v>
      </c>
      <c r="AE118" s="97">
        <f t="shared" si="39"/>
        <v>405</v>
      </c>
      <c r="AF118" s="97">
        <f t="shared" si="39"/>
        <v>65</v>
      </c>
      <c r="AG118" s="97">
        <f t="shared" si="39"/>
        <v>30</v>
      </c>
      <c r="AH118" s="93">
        <f t="shared" ref="AH118:BH118" si="40">SUM(AH2:AH117)</f>
        <v>548</v>
      </c>
      <c r="AI118" s="97">
        <f t="shared" si="40"/>
        <v>103</v>
      </c>
      <c r="AJ118" s="97">
        <f t="shared" si="40"/>
        <v>37</v>
      </c>
      <c r="AK118" s="97">
        <f>SUM(AK2:AK117)</f>
        <v>94</v>
      </c>
      <c r="AL118" s="97">
        <f>SUM(AL2:AL117)</f>
        <v>106</v>
      </c>
      <c r="AM118" s="93">
        <f t="shared" si="40"/>
        <v>340</v>
      </c>
      <c r="AN118" s="97">
        <f>SUM(AN2:AN117)</f>
        <v>40</v>
      </c>
      <c r="AO118" s="97">
        <f>SUM(AO2:AO117)</f>
        <v>22</v>
      </c>
      <c r="AP118" s="97">
        <f>SUM(AP2:AP117)</f>
        <v>477</v>
      </c>
      <c r="AQ118" s="97">
        <f>SUM(AQ2:AQ117)</f>
        <v>57</v>
      </c>
      <c r="AR118" s="93">
        <f t="shared" si="40"/>
        <v>596</v>
      </c>
      <c r="AS118" s="97">
        <f t="shared" si="40"/>
        <v>0</v>
      </c>
      <c r="AT118" s="97">
        <f>SUM(AT2:AT117)</f>
        <v>386</v>
      </c>
      <c r="AU118" s="97">
        <f>SUM(AU2:AU117)</f>
        <v>0</v>
      </c>
      <c r="AV118" s="93">
        <f t="shared" si="40"/>
        <v>386</v>
      </c>
      <c r="AW118" s="97">
        <f t="shared" si="40"/>
        <v>63</v>
      </c>
      <c r="AX118" s="97">
        <f t="shared" si="40"/>
        <v>127</v>
      </c>
      <c r="AY118" s="97">
        <f t="shared" si="40"/>
        <v>26</v>
      </c>
      <c r="AZ118" s="97">
        <f t="shared" si="40"/>
        <v>287</v>
      </c>
      <c r="BA118" s="93">
        <f t="shared" si="40"/>
        <v>503</v>
      </c>
      <c r="BB118" s="97">
        <f t="shared" si="40"/>
        <v>27</v>
      </c>
      <c r="BC118" s="97">
        <f t="shared" si="40"/>
        <v>0</v>
      </c>
      <c r="BD118" s="97">
        <f t="shared" si="40"/>
        <v>0</v>
      </c>
      <c r="BE118" s="97">
        <f t="shared" si="40"/>
        <v>101</v>
      </c>
      <c r="BF118" s="97">
        <f t="shared" si="40"/>
        <v>24</v>
      </c>
      <c r="BG118" s="97">
        <f t="shared" si="40"/>
        <v>261</v>
      </c>
      <c r="BH118" s="97">
        <f t="shared" si="40"/>
        <v>1978</v>
      </c>
      <c r="BI118" s="93">
        <f>SUM(BI2:BI117)</f>
        <v>2391</v>
      </c>
      <c r="BJ118" s="97">
        <f>SUM(BJ2:BJ117)</f>
        <v>78</v>
      </c>
      <c r="BK118" s="97">
        <f>SUM(BK2:BK117)</f>
        <v>71</v>
      </c>
      <c r="BL118" s="93">
        <f>SUM(BL2:BL117)</f>
        <v>149</v>
      </c>
      <c r="BM118" s="97">
        <f t="shared" ref="BM118:CQ118" si="41">SUM(BM2:BM117)</f>
        <v>62</v>
      </c>
      <c r="BN118" s="97">
        <f t="shared" si="41"/>
        <v>103</v>
      </c>
      <c r="BO118" s="93">
        <f t="shared" si="41"/>
        <v>165</v>
      </c>
      <c r="BP118" s="97">
        <f t="shared" si="41"/>
        <v>69</v>
      </c>
      <c r="BQ118" s="93">
        <f t="shared" si="41"/>
        <v>69</v>
      </c>
      <c r="BR118" s="97">
        <f t="shared" si="41"/>
        <v>212</v>
      </c>
      <c r="BS118" s="97">
        <f t="shared" si="41"/>
        <v>0</v>
      </c>
      <c r="BT118" s="97">
        <f t="shared" si="41"/>
        <v>61</v>
      </c>
      <c r="BU118" s="97">
        <f t="shared" si="41"/>
        <v>6</v>
      </c>
      <c r="BV118" s="97">
        <f t="shared" si="41"/>
        <v>464</v>
      </c>
      <c r="BW118" s="97">
        <f t="shared" si="41"/>
        <v>125</v>
      </c>
      <c r="BX118" s="93">
        <f t="shared" si="41"/>
        <v>868</v>
      </c>
      <c r="BY118" s="97">
        <f t="shared" si="41"/>
        <v>34</v>
      </c>
      <c r="BZ118" s="97">
        <f t="shared" si="41"/>
        <v>0</v>
      </c>
      <c r="CA118" s="93">
        <f t="shared" si="41"/>
        <v>34</v>
      </c>
      <c r="CB118" s="97">
        <f t="shared" si="41"/>
        <v>72</v>
      </c>
      <c r="CC118" s="97">
        <f>SUM(CC2:CC117)</f>
        <v>132</v>
      </c>
      <c r="CD118" s="97">
        <f>SUM(CD2:CD117)</f>
        <v>176</v>
      </c>
      <c r="CE118" s="97">
        <f t="shared" si="41"/>
        <v>453</v>
      </c>
      <c r="CF118" s="93">
        <f t="shared" si="41"/>
        <v>833</v>
      </c>
      <c r="CG118" s="97">
        <f t="shared" si="41"/>
        <v>71</v>
      </c>
      <c r="CH118" s="97">
        <f t="shared" si="41"/>
        <v>0</v>
      </c>
      <c r="CI118" s="93">
        <f t="shared" si="41"/>
        <v>71</v>
      </c>
      <c r="CJ118" s="97">
        <f t="shared" si="41"/>
        <v>0</v>
      </c>
      <c r="CK118" s="93">
        <f t="shared" si="41"/>
        <v>0</v>
      </c>
      <c r="CL118" s="97">
        <f t="shared" si="41"/>
        <v>36</v>
      </c>
      <c r="CM118" s="93">
        <f t="shared" si="41"/>
        <v>36</v>
      </c>
      <c r="CN118" s="97">
        <f t="shared" si="41"/>
        <v>70</v>
      </c>
      <c r="CO118" s="97">
        <f t="shared" si="41"/>
        <v>43</v>
      </c>
      <c r="CP118" s="97">
        <f t="shared" si="41"/>
        <v>34</v>
      </c>
      <c r="CQ118" s="93">
        <f t="shared" si="41"/>
        <v>147</v>
      </c>
    </row>
    <row r="119" spans="1:95" ht="15.75" customHeight="1" thickBot="1">
      <c r="A119" s="9" t="s">
        <v>413</v>
      </c>
      <c r="B119" s="46">
        <v>111</v>
      </c>
      <c r="C119" s="76"/>
      <c r="D119" s="86" t="s">
        <v>168</v>
      </c>
      <c r="E119" s="86" t="s">
        <v>168</v>
      </c>
      <c r="F119" s="86" t="s">
        <v>308</v>
      </c>
      <c r="G119" s="86" t="s">
        <v>333</v>
      </c>
      <c r="H119" s="86" t="s">
        <v>396</v>
      </c>
      <c r="I119" s="86" t="s">
        <v>261</v>
      </c>
      <c r="J119" s="86" t="s">
        <v>261</v>
      </c>
      <c r="K119" s="86" t="s">
        <v>353</v>
      </c>
      <c r="L119" s="86" t="s">
        <v>353</v>
      </c>
      <c r="M119" s="86" t="s">
        <v>353</v>
      </c>
      <c r="N119" s="86" t="s">
        <v>353</v>
      </c>
      <c r="O119" s="86" t="s">
        <v>353</v>
      </c>
      <c r="P119" s="86" t="s">
        <v>257</v>
      </c>
      <c r="Q119" s="86" t="s">
        <v>216</v>
      </c>
      <c r="R119" s="86" t="s">
        <v>165</v>
      </c>
      <c r="S119" s="86" t="s">
        <v>354</v>
      </c>
      <c r="T119" s="86" t="s">
        <v>384</v>
      </c>
      <c r="U119" s="86" t="s">
        <v>384</v>
      </c>
      <c r="V119" s="86" t="s">
        <v>384</v>
      </c>
      <c r="W119" s="86" t="s">
        <v>351</v>
      </c>
      <c r="X119" s="86" t="s">
        <v>224</v>
      </c>
      <c r="Y119" s="86" t="s">
        <v>218</v>
      </c>
      <c r="Z119" s="124" t="s">
        <v>310</v>
      </c>
      <c r="AA119" s="55" t="s">
        <v>398</v>
      </c>
      <c r="AB119" s="124" t="s">
        <v>293</v>
      </c>
      <c r="AC119" s="86" t="s">
        <v>311</v>
      </c>
      <c r="AD119" s="126" t="s">
        <v>183</v>
      </c>
      <c r="AE119" s="126" t="s">
        <v>352</v>
      </c>
      <c r="AF119" s="126" t="s">
        <v>296</v>
      </c>
      <c r="AG119" s="126" t="s">
        <v>394</v>
      </c>
      <c r="AH119" s="86" t="s">
        <v>324</v>
      </c>
      <c r="AI119" s="86" t="s">
        <v>399</v>
      </c>
      <c r="AJ119" s="86" t="s">
        <v>414</v>
      </c>
      <c r="AK119" s="126" t="s">
        <v>401</v>
      </c>
      <c r="AL119" s="126" t="s">
        <v>191</v>
      </c>
      <c r="AM119" s="86" t="s">
        <v>338</v>
      </c>
      <c r="AN119" s="126" t="s">
        <v>231</v>
      </c>
      <c r="AO119" s="126" t="s">
        <v>395</v>
      </c>
      <c r="AP119" s="126" t="s">
        <v>402</v>
      </c>
      <c r="AQ119" s="86" t="s">
        <v>293</v>
      </c>
      <c r="AR119" s="86" t="s">
        <v>316</v>
      </c>
      <c r="AS119" s="86" t="s">
        <v>366</v>
      </c>
      <c r="AT119" s="86" t="s">
        <v>226</v>
      </c>
      <c r="AU119" s="126" t="s">
        <v>251</v>
      </c>
      <c r="AV119" s="86" t="s">
        <v>326</v>
      </c>
      <c r="AW119" s="86" t="s">
        <v>362</v>
      </c>
      <c r="AX119" s="86" t="s">
        <v>224</v>
      </c>
      <c r="AY119" s="86" t="s">
        <v>177</v>
      </c>
      <c r="AZ119" s="86" t="s">
        <v>193</v>
      </c>
      <c r="BA119" s="124" t="s">
        <v>317</v>
      </c>
      <c r="BB119" s="86" t="s">
        <v>334</v>
      </c>
      <c r="BC119" s="86" t="s">
        <v>235</v>
      </c>
      <c r="BD119" s="86" t="s">
        <v>319</v>
      </c>
      <c r="BE119" s="86" t="s">
        <v>363</v>
      </c>
      <c r="BF119" s="86" t="s">
        <v>249</v>
      </c>
      <c r="BG119" s="86" t="s">
        <v>237</v>
      </c>
      <c r="BH119" s="86" t="s">
        <v>224</v>
      </c>
      <c r="BI119" s="86" t="s">
        <v>318</v>
      </c>
      <c r="BJ119" s="126" t="s">
        <v>255</v>
      </c>
      <c r="BK119" s="126" t="s">
        <v>325</v>
      </c>
      <c r="BL119" s="86" t="s">
        <v>327</v>
      </c>
      <c r="BM119" s="126" t="s">
        <v>196</v>
      </c>
      <c r="BN119" s="126" t="s">
        <v>330</v>
      </c>
      <c r="BO119" s="86" t="s">
        <v>331</v>
      </c>
      <c r="BP119" s="126" t="s">
        <v>412</v>
      </c>
      <c r="BQ119" s="86" t="s">
        <v>406</v>
      </c>
      <c r="BR119" s="126" t="s">
        <v>240</v>
      </c>
      <c r="BS119" s="126" t="s">
        <v>360</v>
      </c>
      <c r="BT119" s="126" t="s">
        <v>391</v>
      </c>
      <c r="BU119" s="126" t="s">
        <v>404</v>
      </c>
      <c r="BV119" s="126" t="s">
        <v>207</v>
      </c>
      <c r="BW119" s="126" t="s">
        <v>204</v>
      </c>
      <c r="BX119" s="86" t="s">
        <v>332</v>
      </c>
      <c r="BY119" s="126" t="s">
        <v>392</v>
      </c>
      <c r="BZ119" s="86" t="s">
        <v>336</v>
      </c>
      <c r="CA119" s="86" t="s">
        <v>335</v>
      </c>
      <c r="CB119" s="126" t="s">
        <v>180</v>
      </c>
      <c r="CC119" s="86" t="s">
        <v>403</v>
      </c>
      <c r="CD119" s="86" t="s">
        <v>252</v>
      </c>
      <c r="CE119" s="86" t="s">
        <v>320</v>
      </c>
      <c r="CF119" s="86" t="s">
        <v>321</v>
      </c>
      <c r="CG119" s="126" t="s">
        <v>246</v>
      </c>
      <c r="CH119" s="86" t="s">
        <v>168</v>
      </c>
      <c r="CI119" s="86" t="s">
        <v>322</v>
      </c>
      <c r="CJ119" s="97" t="s">
        <v>364</v>
      </c>
      <c r="CK119" s="86" t="s">
        <v>365</v>
      </c>
      <c r="CL119" s="126" t="s">
        <v>339</v>
      </c>
      <c r="CM119" s="126" t="s">
        <v>210</v>
      </c>
      <c r="CN119" s="126" t="s">
        <v>257</v>
      </c>
      <c r="CO119" s="126" t="s">
        <v>418</v>
      </c>
      <c r="CP119" s="126" t="s">
        <v>405</v>
      </c>
      <c r="CQ119" s="126" t="s">
        <v>361</v>
      </c>
    </row>
    <row r="120" spans="1:95">
      <c r="B120" s="4" t="s">
        <v>417</v>
      </c>
      <c r="D120" t="s">
        <v>375</v>
      </c>
      <c r="E120" t="s">
        <v>212</v>
      </c>
      <c r="F120" t="s">
        <v>388</v>
      </c>
      <c r="H120" t="s">
        <v>397</v>
      </c>
      <c r="I120" t="s">
        <v>381</v>
      </c>
      <c r="J120" t="s">
        <v>380</v>
      </c>
      <c r="K120" t="s">
        <v>376</v>
      </c>
      <c r="L120" t="s">
        <v>379</v>
      </c>
      <c r="M120" t="s">
        <v>378</v>
      </c>
      <c r="N120" t="s">
        <v>382</v>
      </c>
      <c r="O120" t="s">
        <v>377</v>
      </c>
      <c r="R120" t="s">
        <v>383</v>
      </c>
      <c r="T120" t="s">
        <v>385</v>
      </c>
      <c r="U120" t="s">
        <v>386</v>
      </c>
      <c r="V120" t="s">
        <v>387</v>
      </c>
      <c r="AJ120" t="s">
        <v>415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8"/>
  <sheetViews>
    <sheetView topLeftCell="O103" workbookViewId="0">
      <selection activeCell="Y115" sqref="Y115"/>
    </sheetView>
  </sheetViews>
  <sheetFormatPr defaultRowHeight="12.75"/>
  <cols>
    <col min="1" max="1" width="36.140625" style="2" customWidth="1"/>
    <col min="2" max="29" width="9.140625" style="10"/>
  </cols>
  <sheetData>
    <row r="1" spans="1:29" s="14" customFormat="1" ht="13.5" thickBot="1">
      <c r="A1" s="5" t="s">
        <v>150</v>
      </c>
      <c r="B1" s="13" t="s">
        <v>122</v>
      </c>
      <c r="C1" s="13" t="s">
        <v>123</v>
      </c>
      <c r="D1" s="13" t="s">
        <v>124</v>
      </c>
      <c r="E1" s="13" t="s">
        <v>125</v>
      </c>
      <c r="F1" s="13" t="s">
        <v>126</v>
      </c>
      <c r="G1" s="13" t="s">
        <v>127</v>
      </c>
      <c r="H1" s="13" t="s">
        <v>128</v>
      </c>
      <c r="I1" s="13" t="s">
        <v>129</v>
      </c>
      <c r="J1" s="13" t="s">
        <v>130</v>
      </c>
      <c r="K1" s="13" t="s">
        <v>131</v>
      </c>
      <c r="L1" s="13" t="s">
        <v>132</v>
      </c>
      <c r="M1" s="13" t="s">
        <v>133</v>
      </c>
      <c r="N1" s="13" t="s">
        <v>134</v>
      </c>
      <c r="O1" s="13" t="s">
        <v>135</v>
      </c>
      <c r="P1" s="13" t="s">
        <v>136</v>
      </c>
      <c r="Q1" s="13" t="s">
        <v>137</v>
      </c>
      <c r="R1" s="13" t="s">
        <v>138</v>
      </c>
      <c r="S1" s="13" t="s">
        <v>139</v>
      </c>
      <c r="T1" s="13" t="s">
        <v>140</v>
      </c>
      <c r="U1" s="13" t="s">
        <v>141</v>
      </c>
      <c r="V1" s="13" t="s">
        <v>142</v>
      </c>
      <c r="W1" s="13" t="s">
        <v>143</v>
      </c>
      <c r="X1" s="13" t="s">
        <v>144</v>
      </c>
      <c r="Y1" s="13" t="s">
        <v>145</v>
      </c>
      <c r="Z1" s="13" t="s">
        <v>146</v>
      </c>
      <c r="AA1" s="13" t="s">
        <v>147</v>
      </c>
      <c r="AB1" s="13" t="s">
        <v>148</v>
      </c>
      <c r="AC1" s="13" t="s">
        <v>149</v>
      </c>
    </row>
    <row r="2" spans="1:29" ht="16.5" thickBot="1">
      <c r="A2" s="11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ht="16.5" thickBot="1">
      <c r="A3" s="6" t="s">
        <v>103</v>
      </c>
    </row>
    <row r="4" spans="1:29" ht="16.5" thickBot="1">
      <c r="A4" s="6" t="s">
        <v>115</v>
      </c>
    </row>
    <row r="5" spans="1:29" ht="16.5" thickBot="1">
      <c r="A5" s="6" t="s">
        <v>116</v>
      </c>
    </row>
    <row r="6" spans="1:29" ht="16.5" thickBot="1">
      <c r="A6" s="6" t="s">
        <v>0</v>
      </c>
      <c r="B6" s="10">
        <v>2</v>
      </c>
      <c r="AC6" s="10">
        <f>SUM(B6:AB6)</f>
        <v>2</v>
      </c>
    </row>
    <row r="7" spans="1:29" ht="16.5" thickBot="1">
      <c r="A7" s="6" t="s">
        <v>1</v>
      </c>
      <c r="B7" s="10">
        <v>122</v>
      </c>
      <c r="I7" s="10">
        <v>422</v>
      </c>
      <c r="V7" s="10">
        <v>45</v>
      </c>
      <c r="AC7" s="10">
        <f>SUM(B7:AB7)</f>
        <v>589</v>
      </c>
    </row>
    <row r="8" spans="1:29" ht="16.5" thickBot="1">
      <c r="A8" s="7" t="s">
        <v>35</v>
      </c>
    </row>
    <row r="9" spans="1:29" ht="16.5" thickBot="1">
      <c r="A9" s="6" t="s">
        <v>6</v>
      </c>
    </row>
    <row r="10" spans="1:29" ht="16.5" thickBot="1">
      <c r="A10" s="6" t="s">
        <v>36</v>
      </c>
    </row>
    <row r="11" spans="1:29" ht="16.5" thickBot="1">
      <c r="A11" s="6" t="s">
        <v>7</v>
      </c>
      <c r="B11" s="10">
        <v>94</v>
      </c>
      <c r="I11" s="10">
        <v>26</v>
      </c>
      <c r="AC11" s="10">
        <f>SUM(B11:AB11)</f>
        <v>120</v>
      </c>
    </row>
    <row r="12" spans="1:29" ht="16.5" thickBot="1">
      <c r="A12" s="6" t="s">
        <v>117</v>
      </c>
    </row>
    <row r="13" spans="1:29" ht="16.5" thickBot="1">
      <c r="A13" s="6" t="s">
        <v>2</v>
      </c>
    </row>
    <row r="14" spans="1:29" ht="16.5" thickBot="1">
      <c r="A14" s="6" t="s">
        <v>8</v>
      </c>
    </row>
    <row r="15" spans="1:29" ht="16.5" thickBot="1">
      <c r="A15" s="6" t="s">
        <v>9</v>
      </c>
    </row>
    <row r="16" spans="1:29" ht="16.5" thickBot="1">
      <c r="A16" s="6" t="s">
        <v>4</v>
      </c>
    </row>
    <row r="17" spans="1:29" ht="16.5" thickBot="1">
      <c r="A17" s="6" t="s">
        <v>10</v>
      </c>
    </row>
    <row r="18" spans="1:29" ht="16.5" thickBot="1">
      <c r="A18" s="6" t="s">
        <v>11</v>
      </c>
    </row>
    <row r="19" spans="1:29" ht="16.5" thickBot="1">
      <c r="A19" s="6" t="s">
        <v>111</v>
      </c>
    </row>
    <row r="20" spans="1:29" ht="16.5" thickBot="1">
      <c r="A20" s="6" t="s">
        <v>12</v>
      </c>
      <c r="B20" s="10">
        <v>2</v>
      </c>
      <c r="D20" s="10">
        <v>2</v>
      </c>
      <c r="I20" s="10">
        <v>1</v>
      </c>
      <c r="K20" s="10">
        <v>3</v>
      </c>
      <c r="S20" s="10">
        <v>1</v>
      </c>
      <c r="AC20" s="10">
        <f>SUM(B20:AB20)</f>
        <v>9</v>
      </c>
    </row>
    <row r="21" spans="1:29" ht="16.5" thickBot="1">
      <c r="A21" s="6" t="s">
        <v>13</v>
      </c>
    </row>
    <row r="22" spans="1:29" ht="16.5" thickBot="1">
      <c r="A22" s="6" t="s">
        <v>5</v>
      </c>
    </row>
    <row r="23" spans="1:29" ht="16.5" thickBot="1">
      <c r="A23" s="6" t="s">
        <v>101</v>
      </c>
    </row>
    <row r="24" spans="1:29" ht="16.5" thickBot="1">
      <c r="A24" s="6" t="s">
        <v>14</v>
      </c>
    </row>
    <row r="25" spans="1:29" ht="16.5" thickBot="1">
      <c r="A25" s="6" t="s">
        <v>38</v>
      </c>
    </row>
    <row r="26" spans="1:29" ht="16.5" thickBot="1">
      <c r="A26" s="6" t="s">
        <v>15</v>
      </c>
    </row>
    <row r="27" spans="1:29" ht="16.5" thickBot="1">
      <c r="A27" s="6" t="s">
        <v>109</v>
      </c>
    </row>
    <row r="28" spans="1:29" ht="16.5" thickBot="1">
      <c r="A28" s="6" t="s">
        <v>16</v>
      </c>
      <c r="H28" s="10">
        <v>1</v>
      </c>
      <c r="N28" s="10">
        <v>1</v>
      </c>
      <c r="AC28" s="10">
        <f>SUM(B28:AB28)</f>
        <v>2</v>
      </c>
    </row>
    <row r="29" spans="1:29" ht="16.5" thickBot="1">
      <c r="A29" s="6" t="s">
        <v>18</v>
      </c>
    </row>
    <row r="30" spans="1:29" ht="16.5" thickBot="1">
      <c r="A30" s="6" t="s">
        <v>110</v>
      </c>
    </row>
    <row r="31" spans="1:29" ht="16.5" thickBot="1">
      <c r="A31" s="6" t="s">
        <v>17</v>
      </c>
    </row>
    <row r="32" spans="1:29" ht="16.5" thickBot="1">
      <c r="A32" s="6" t="s">
        <v>107</v>
      </c>
    </row>
    <row r="33" spans="1:29" ht="16.5" thickBot="1">
      <c r="A33" s="6" t="s">
        <v>19</v>
      </c>
      <c r="D33" s="10">
        <v>5</v>
      </c>
      <c r="I33" s="10">
        <v>12</v>
      </c>
      <c r="AC33" s="10">
        <f>SUM(B33:AB33)</f>
        <v>17</v>
      </c>
    </row>
    <row r="34" spans="1:29" ht="16.5" thickBot="1">
      <c r="A34" s="6" t="s">
        <v>20</v>
      </c>
      <c r="G34" s="10">
        <v>2</v>
      </c>
      <c r="S34" s="10">
        <v>1</v>
      </c>
      <c r="AC34" s="10">
        <f>SUM(B34:AB34)</f>
        <v>3</v>
      </c>
    </row>
    <row r="35" spans="1:29" ht="16.5" thickBot="1">
      <c r="A35" s="6" t="s">
        <v>21</v>
      </c>
      <c r="B35" s="10">
        <v>1</v>
      </c>
      <c r="C35" s="10">
        <v>3</v>
      </c>
      <c r="G35" s="10">
        <v>6</v>
      </c>
      <c r="K35" s="10">
        <v>1</v>
      </c>
      <c r="L35" s="10">
        <v>1</v>
      </c>
      <c r="S35" s="10">
        <v>3</v>
      </c>
      <c r="V35" s="10">
        <v>1</v>
      </c>
      <c r="AC35" s="10">
        <f>SUM(B35:AB35)</f>
        <v>16</v>
      </c>
    </row>
    <row r="36" spans="1:29" ht="16.5" thickBot="1">
      <c r="A36" s="6" t="s">
        <v>22</v>
      </c>
      <c r="AC36" s="10">
        <f>SUM(B36:AB36)</f>
        <v>0</v>
      </c>
    </row>
    <row r="37" spans="1:29" ht="16.5" thickBot="1">
      <c r="A37" s="7" t="s">
        <v>37</v>
      </c>
      <c r="V37" s="10">
        <v>1</v>
      </c>
      <c r="AC37" s="10">
        <f>SUM(B37:AB37)</f>
        <v>1</v>
      </c>
    </row>
    <row r="38" spans="1:29" ht="16.5" thickBot="1">
      <c r="A38" s="6" t="s">
        <v>23</v>
      </c>
    </row>
    <row r="39" spans="1:29" ht="16.5" thickBot="1">
      <c r="A39" s="6" t="s">
        <v>118</v>
      </c>
    </row>
    <row r="40" spans="1:29" ht="16.5" thickBot="1">
      <c r="A40" s="6" t="s">
        <v>96</v>
      </c>
    </row>
    <row r="41" spans="1:29" ht="16.5" thickBot="1">
      <c r="A41" s="6" t="s">
        <v>25</v>
      </c>
      <c r="B41" s="10">
        <v>17</v>
      </c>
      <c r="D41" s="10">
        <v>15</v>
      </c>
      <c r="H41" s="10">
        <v>60</v>
      </c>
      <c r="I41" s="10">
        <v>7</v>
      </c>
      <c r="K41" s="10">
        <v>12</v>
      </c>
      <c r="N41" s="10">
        <v>15</v>
      </c>
      <c r="S41" s="10">
        <v>7</v>
      </c>
      <c r="V41" s="10">
        <v>1</v>
      </c>
      <c r="AC41" s="10">
        <f>SUM(B41:AB41)</f>
        <v>134</v>
      </c>
    </row>
    <row r="42" spans="1:29" ht="16.5" thickBot="1">
      <c r="A42" s="7" t="s">
        <v>24</v>
      </c>
    </row>
    <row r="43" spans="1:29" ht="16.5" thickBot="1">
      <c r="A43" s="7" t="s">
        <v>39</v>
      </c>
    </row>
    <row r="44" spans="1:29" ht="16.5" thickBot="1">
      <c r="A44" s="7" t="s">
        <v>27</v>
      </c>
      <c r="V44" s="10">
        <v>1</v>
      </c>
      <c r="AC44" s="10">
        <f>SUM(B44:AB44)</f>
        <v>1</v>
      </c>
    </row>
    <row r="45" spans="1:29" ht="16.5" thickBot="1">
      <c r="A45" s="6" t="s">
        <v>40</v>
      </c>
    </row>
    <row r="46" spans="1:29" ht="16.5" thickBot="1">
      <c r="A46" s="6" t="s">
        <v>26</v>
      </c>
      <c r="E46" s="10">
        <v>1</v>
      </c>
      <c r="H46" s="10">
        <v>1</v>
      </c>
      <c r="L46" s="10">
        <v>1</v>
      </c>
      <c r="AC46" s="10">
        <f>SUM(B46:AB46)</f>
        <v>3</v>
      </c>
    </row>
    <row r="47" spans="1:29" ht="16.5" thickBot="1">
      <c r="A47" s="6" t="s">
        <v>41</v>
      </c>
      <c r="B47" s="10">
        <v>1</v>
      </c>
      <c r="AC47" s="10">
        <f>SUM(B47:AB47)</f>
        <v>1</v>
      </c>
    </row>
    <row r="48" spans="1:29" ht="16.5" thickBot="1">
      <c r="A48" s="6" t="s">
        <v>114</v>
      </c>
    </row>
    <row r="49" spans="1:29" ht="16.5" thickBot="1">
      <c r="A49" s="6" t="s">
        <v>42</v>
      </c>
      <c r="D49" s="10">
        <v>2</v>
      </c>
      <c r="G49" s="10">
        <v>1</v>
      </c>
      <c r="AC49" s="10">
        <f>SUM(B49:AB49)</f>
        <v>3</v>
      </c>
    </row>
    <row r="50" spans="1:29" ht="16.5" thickBot="1">
      <c r="A50" s="6" t="s">
        <v>104</v>
      </c>
    </row>
    <row r="51" spans="1:29" ht="16.5" thickBot="1">
      <c r="A51" s="6" t="s">
        <v>43</v>
      </c>
      <c r="I51" s="10">
        <v>1</v>
      </c>
      <c r="AC51" s="10">
        <f>SUM(B51:AB51)</f>
        <v>1</v>
      </c>
    </row>
    <row r="52" spans="1:29" ht="16.5" thickBot="1">
      <c r="A52" s="6" t="s">
        <v>44</v>
      </c>
    </row>
    <row r="53" spans="1:29" ht="16.5" thickBot="1">
      <c r="A53" s="6" t="s">
        <v>102</v>
      </c>
    </row>
    <row r="54" spans="1:29" ht="16.5" thickBot="1">
      <c r="A54" s="6" t="s">
        <v>45</v>
      </c>
    </row>
    <row r="55" spans="1:29" ht="16.5" thickBot="1">
      <c r="A55" s="6" t="s">
        <v>105</v>
      </c>
    </row>
    <row r="56" spans="1:29" ht="16.5" thickBot="1">
      <c r="A56" s="6" t="s">
        <v>98</v>
      </c>
    </row>
    <row r="57" spans="1:29" ht="16.5" thickBot="1">
      <c r="A57" s="6" t="s">
        <v>46</v>
      </c>
      <c r="B57" s="10">
        <v>20</v>
      </c>
      <c r="C57" s="10">
        <v>2</v>
      </c>
      <c r="D57" s="10">
        <v>26</v>
      </c>
      <c r="E57" s="10">
        <v>32</v>
      </c>
      <c r="G57" s="10">
        <v>31</v>
      </c>
      <c r="H57" s="10">
        <v>2</v>
      </c>
      <c r="I57" s="10">
        <v>4</v>
      </c>
      <c r="K57" s="10">
        <v>10</v>
      </c>
      <c r="L57" s="10">
        <v>5</v>
      </c>
      <c r="M57" s="10">
        <v>3</v>
      </c>
      <c r="N57" s="10">
        <v>8</v>
      </c>
      <c r="O57" s="10">
        <v>3</v>
      </c>
      <c r="S57" s="10">
        <v>12</v>
      </c>
      <c r="V57" s="10">
        <v>8</v>
      </c>
      <c r="AB57" s="10">
        <v>3</v>
      </c>
      <c r="AC57" s="10">
        <f>SUM(B57:AB57)</f>
        <v>169</v>
      </c>
    </row>
    <row r="58" spans="1:29" ht="16.5" thickBot="1">
      <c r="A58" s="6" t="s">
        <v>47</v>
      </c>
      <c r="B58" s="10">
        <v>11</v>
      </c>
      <c r="C58" s="10">
        <v>1</v>
      </c>
      <c r="D58" s="10">
        <v>13</v>
      </c>
      <c r="E58" s="10">
        <v>18</v>
      </c>
      <c r="G58" s="10">
        <v>14</v>
      </c>
      <c r="I58" s="10">
        <v>2</v>
      </c>
      <c r="K58" s="10">
        <v>7</v>
      </c>
      <c r="L58" s="10">
        <v>3</v>
      </c>
      <c r="M58" s="10">
        <v>2</v>
      </c>
      <c r="N58" s="10">
        <v>1</v>
      </c>
      <c r="O58" s="10">
        <v>3</v>
      </c>
      <c r="S58" s="10">
        <v>6</v>
      </c>
      <c r="V58" s="10">
        <v>9</v>
      </c>
      <c r="AB58" s="10">
        <v>1</v>
      </c>
      <c r="AC58" s="10">
        <f>SUM(B58:AB58)</f>
        <v>91</v>
      </c>
    </row>
    <row r="59" spans="1:29" ht="16.5" thickBot="1">
      <c r="A59" s="7" t="s">
        <v>28</v>
      </c>
    </row>
    <row r="60" spans="1:29" ht="17.25" customHeight="1" thickBot="1">
      <c r="A60" s="7" t="s">
        <v>48</v>
      </c>
    </row>
    <row r="61" spans="1:29" ht="16.5" thickBot="1">
      <c r="A61" s="6" t="s">
        <v>49</v>
      </c>
      <c r="B61" s="10">
        <v>2</v>
      </c>
      <c r="C61" s="10">
        <v>1</v>
      </c>
      <c r="D61" s="10">
        <v>1</v>
      </c>
      <c r="E61" s="10">
        <v>1</v>
      </c>
      <c r="G61" s="10">
        <v>2</v>
      </c>
      <c r="N61" s="10">
        <v>2</v>
      </c>
      <c r="S61" s="10">
        <v>1</v>
      </c>
      <c r="AC61" s="10">
        <f>SUM(B61:AB61)</f>
        <v>10</v>
      </c>
    </row>
    <row r="62" spans="1:29" ht="16.5" thickBot="1">
      <c r="A62" s="6" t="s">
        <v>50</v>
      </c>
      <c r="B62" s="10">
        <v>1</v>
      </c>
      <c r="G62" s="10">
        <v>4</v>
      </c>
      <c r="L62" s="10">
        <v>1</v>
      </c>
      <c r="AC62" s="10">
        <f>SUM(B62:AB62)</f>
        <v>6</v>
      </c>
    </row>
    <row r="63" spans="1:29" ht="16.5" thickBot="1">
      <c r="A63" s="6" t="s">
        <v>51</v>
      </c>
      <c r="L63" s="10">
        <v>2</v>
      </c>
      <c r="V63" s="10">
        <v>6</v>
      </c>
      <c r="AC63" s="10">
        <f>SUM(B63:AB63)</f>
        <v>8</v>
      </c>
    </row>
    <row r="64" spans="1:29" ht="16.5" thickBot="1">
      <c r="A64" s="6" t="s">
        <v>52</v>
      </c>
    </row>
    <row r="65" spans="1:29" ht="16.5" thickBot="1">
      <c r="A65" s="6" t="s">
        <v>53</v>
      </c>
      <c r="B65" s="10">
        <v>52</v>
      </c>
      <c r="C65" s="10">
        <v>2</v>
      </c>
      <c r="D65" s="10">
        <v>20</v>
      </c>
      <c r="E65" s="10">
        <v>31</v>
      </c>
      <c r="G65" s="10">
        <v>8</v>
      </c>
      <c r="H65" s="10">
        <v>2</v>
      </c>
      <c r="K65" s="10">
        <v>3</v>
      </c>
      <c r="L65" s="10">
        <v>4</v>
      </c>
      <c r="M65" s="10">
        <v>6</v>
      </c>
      <c r="N65" s="10">
        <v>6</v>
      </c>
      <c r="O65" s="10">
        <v>2</v>
      </c>
      <c r="S65" s="10">
        <v>6</v>
      </c>
      <c r="V65" s="10">
        <v>11</v>
      </c>
      <c r="AB65" s="10">
        <v>2</v>
      </c>
      <c r="AC65" s="10">
        <f t="shared" ref="AC65:AC73" si="0">SUM(B65:AB65)</f>
        <v>155</v>
      </c>
    </row>
    <row r="66" spans="1:29" ht="16.5" thickBot="1">
      <c r="A66" s="6" t="s">
        <v>54</v>
      </c>
      <c r="B66" s="10">
        <v>103</v>
      </c>
      <c r="C66" s="10">
        <v>5</v>
      </c>
      <c r="D66" s="10">
        <v>52</v>
      </c>
      <c r="E66" s="10">
        <v>31</v>
      </c>
      <c r="G66" s="10">
        <v>7</v>
      </c>
      <c r="H66" s="10">
        <v>37</v>
      </c>
      <c r="I66" s="10">
        <v>22</v>
      </c>
      <c r="K66" s="10">
        <v>26</v>
      </c>
      <c r="L66" s="10">
        <v>5</v>
      </c>
      <c r="M66" s="10">
        <v>3</v>
      </c>
      <c r="N66" s="10">
        <v>26</v>
      </c>
      <c r="O66" s="10">
        <v>1</v>
      </c>
      <c r="S66" s="10">
        <v>53</v>
      </c>
      <c r="V66" s="10">
        <v>11</v>
      </c>
      <c r="AB66" s="10">
        <v>1</v>
      </c>
      <c r="AC66" s="10">
        <f t="shared" si="0"/>
        <v>383</v>
      </c>
    </row>
    <row r="67" spans="1:29" ht="16.5" thickBot="1">
      <c r="A67" s="6" t="s">
        <v>55</v>
      </c>
      <c r="B67" s="10">
        <v>3</v>
      </c>
      <c r="C67" s="10">
        <v>1</v>
      </c>
      <c r="K67" s="10">
        <v>12</v>
      </c>
      <c r="S67" s="10">
        <v>3</v>
      </c>
      <c r="V67" s="10">
        <v>3</v>
      </c>
      <c r="AC67" s="10">
        <f t="shared" si="0"/>
        <v>22</v>
      </c>
    </row>
    <row r="68" spans="1:29" ht="16.5" thickBot="1">
      <c r="A68" s="6" t="s">
        <v>56</v>
      </c>
      <c r="B68" s="10">
        <v>14</v>
      </c>
      <c r="C68" s="10">
        <v>17</v>
      </c>
      <c r="D68" s="10">
        <v>23</v>
      </c>
      <c r="E68" s="10">
        <v>12</v>
      </c>
      <c r="G68" s="10">
        <v>6</v>
      </c>
      <c r="H68" s="10">
        <v>2</v>
      </c>
      <c r="I68" s="10">
        <v>12</v>
      </c>
      <c r="K68" s="10">
        <v>43</v>
      </c>
      <c r="L68" s="10">
        <v>10</v>
      </c>
      <c r="N68" s="10">
        <v>3</v>
      </c>
      <c r="S68" s="10">
        <v>8</v>
      </c>
      <c r="V68" s="10">
        <v>72</v>
      </c>
      <c r="AB68" s="10">
        <v>9</v>
      </c>
      <c r="AC68" s="10">
        <f t="shared" si="0"/>
        <v>231</v>
      </c>
    </row>
    <row r="69" spans="1:29" ht="16.5" thickBot="1">
      <c r="A69" s="6" t="s">
        <v>57</v>
      </c>
      <c r="B69" s="10">
        <v>325</v>
      </c>
      <c r="C69" s="10">
        <v>65</v>
      </c>
      <c r="D69" s="10">
        <v>98</v>
      </c>
      <c r="E69" s="10">
        <v>115</v>
      </c>
      <c r="G69" s="10">
        <v>107</v>
      </c>
      <c r="H69" s="10">
        <v>6</v>
      </c>
      <c r="I69" s="10">
        <v>19</v>
      </c>
      <c r="K69" s="10">
        <v>110</v>
      </c>
      <c r="L69" s="10">
        <v>29</v>
      </c>
      <c r="M69" s="10">
        <v>17</v>
      </c>
      <c r="N69" s="10">
        <v>31</v>
      </c>
      <c r="O69" s="10">
        <v>5</v>
      </c>
      <c r="S69" s="10">
        <v>52</v>
      </c>
      <c r="V69" s="10">
        <v>98</v>
      </c>
      <c r="AB69" s="10">
        <v>4</v>
      </c>
      <c r="AC69" s="10">
        <f t="shared" si="0"/>
        <v>1081</v>
      </c>
    </row>
    <row r="70" spans="1:29" ht="16.5" thickBot="1">
      <c r="A70" s="6" t="s">
        <v>58</v>
      </c>
      <c r="B70" s="10">
        <v>26</v>
      </c>
      <c r="D70" s="10">
        <v>3</v>
      </c>
      <c r="E70" s="10">
        <v>14</v>
      </c>
      <c r="I70" s="10">
        <v>2</v>
      </c>
      <c r="L70" s="10">
        <v>9</v>
      </c>
      <c r="V70" s="10">
        <v>9</v>
      </c>
      <c r="AB70" s="10">
        <v>1</v>
      </c>
      <c r="AC70" s="10">
        <f t="shared" si="0"/>
        <v>64</v>
      </c>
    </row>
    <row r="71" spans="1:29" ht="16.5" thickBot="1">
      <c r="A71" s="6" t="s">
        <v>59</v>
      </c>
      <c r="V71" s="10">
        <v>1</v>
      </c>
      <c r="AC71" s="10">
        <f t="shared" si="0"/>
        <v>1</v>
      </c>
    </row>
    <row r="72" spans="1:29" ht="16.5" thickBot="1">
      <c r="A72" s="6" t="s">
        <v>60</v>
      </c>
      <c r="B72" s="10">
        <v>18</v>
      </c>
      <c r="E72" s="10">
        <v>3</v>
      </c>
      <c r="V72" s="10">
        <v>6</v>
      </c>
      <c r="AB72" s="10">
        <v>1</v>
      </c>
      <c r="AC72" s="10">
        <f t="shared" si="0"/>
        <v>28</v>
      </c>
    </row>
    <row r="73" spans="1:29" ht="16.5" thickBot="1">
      <c r="A73" s="6" t="s">
        <v>61</v>
      </c>
      <c r="B73" s="10">
        <v>28</v>
      </c>
      <c r="C73" s="10">
        <v>4</v>
      </c>
      <c r="D73" s="10">
        <v>12</v>
      </c>
      <c r="E73" s="10">
        <v>14</v>
      </c>
      <c r="G73" s="10">
        <v>11</v>
      </c>
      <c r="I73" s="10">
        <v>4</v>
      </c>
      <c r="K73" s="10">
        <v>8</v>
      </c>
      <c r="L73" s="10">
        <v>3</v>
      </c>
      <c r="M73" s="10">
        <v>2</v>
      </c>
      <c r="N73" s="10">
        <v>6</v>
      </c>
      <c r="S73" s="10">
        <v>4</v>
      </c>
      <c r="V73" s="10">
        <v>11</v>
      </c>
      <c r="AB73" s="10">
        <v>1</v>
      </c>
      <c r="AC73" s="10">
        <f t="shared" si="0"/>
        <v>108</v>
      </c>
    </row>
    <row r="74" spans="1:29" ht="16.5" thickBot="1">
      <c r="A74" s="6" t="s">
        <v>29</v>
      </c>
    </row>
    <row r="75" spans="1:29" ht="16.5" thickBot="1">
      <c r="A75" s="6" t="s">
        <v>62</v>
      </c>
    </row>
    <row r="76" spans="1:29" ht="16.5" thickBot="1">
      <c r="A76" s="6" t="s">
        <v>30</v>
      </c>
      <c r="V76" s="10">
        <v>2</v>
      </c>
      <c r="AC76" s="10">
        <f>SUM(B76:AB76)</f>
        <v>2</v>
      </c>
    </row>
    <row r="77" spans="1:29" ht="16.5" thickBot="1">
      <c r="A77" s="6" t="s">
        <v>63</v>
      </c>
    </row>
    <row r="78" spans="1:29" ht="16.5" thickBot="1">
      <c r="A78" s="6" t="s">
        <v>93</v>
      </c>
    </row>
    <row r="79" spans="1:29" ht="16.5" thickBot="1">
      <c r="A79" s="6" t="s">
        <v>64</v>
      </c>
    </row>
    <row r="80" spans="1:29" ht="16.5" thickBot="1">
      <c r="A80" s="6" t="s">
        <v>65</v>
      </c>
    </row>
    <row r="81" spans="1:29" ht="16.5" thickBot="1">
      <c r="A81" s="6" t="s">
        <v>121</v>
      </c>
    </row>
    <row r="82" spans="1:29" ht="16.5" thickBot="1">
      <c r="A82" s="6" t="s">
        <v>66</v>
      </c>
      <c r="B82" s="10">
        <v>255</v>
      </c>
      <c r="E82" s="10">
        <v>6</v>
      </c>
      <c r="N82" s="10">
        <v>12</v>
      </c>
      <c r="S82" s="10">
        <v>275</v>
      </c>
      <c r="AC82" s="10">
        <f>SUM(B82:AB82)</f>
        <v>548</v>
      </c>
    </row>
    <row r="83" spans="1:29" ht="16.5" thickBot="1">
      <c r="A83" s="6" t="s">
        <v>67</v>
      </c>
    </row>
    <row r="84" spans="1:29" ht="16.5" thickBot="1">
      <c r="A84" s="6" t="s">
        <v>68</v>
      </c>
      <c r="C84" s="10">
        <v>1</v>
      </c>
      <c r="E84" s="10">
        <v>1</v>
      </c>
      <c r="N84" s="10">
        <v>1</v>
      </c>
      <c r="AC84" s="10">
        <f>SUM(B84:AB84)</f>
        <v>3</v>
      </c>
    </row>
    <row r="85" spans="1:29" ht="16.5" thickBot="1">
      <c r="A85" s="6" t="s">
        <v>69</v>
      </c>
      <c r="K85" s="10">
        <v>10</v>
      </c>
      <c r="V85" s="10">
        <v>12</v>
      </c>
      <c r="AC85" s="10">
        <f>SUM(B85:AB85)</f>
        <v>22</v>
      </c>
    </row>
    <row r="86" spans="1:29" ht="16.5" thickBot="1">
      <c r="A86" s="6" t="s">
        <v>70</v>
      </c>
    </row>
    <row r="87" spans="1:29" ht="16.5" thickBot="1">
      <c r="A87" s="6" t="s">
        <v>71</v>
      </c>
    </row>
    <row r="88" spans="1:29" ht="16.5" thickBot="1">
      <c r="A88" s="6" t="s">
        <v>95</v>
      </c>
    </row>
    <row r="89" spans="1:29" ht="16.5" thickBot="1">
      <c r="A89" s="6" t="s">
        <v>72</v>
      </c>
    </row>
    <row r="90" spans="1:29" ht="16.5" thickBot="1">
      <c r="A90" s="6" t="s">
        <v>73</v>
      </c>
    </row>
    <row r="91" spans="1:29" ht="16.5" thickBot="1">
      <c r="A91" s="6" t="s">
        <v>74</v>
      </c>
      <c r="B91" s="10">
        <v>11</v>
      </c>
      <c r="D91" s="10">
        <v>8</v>
      </c>
      <c r="L91" s="10">
        <v>1</v>
      </c>
      <c r="V91" s="10">
        <v>1</v>
      </c>
      <c r="AC91" s="10">
        <f>SUM(B91:AB91)</f>
        <v>21</v>
      </c>
    </row>
    <row r="92" spans="1:29" ht="16.5" thickBot="1">
      <c r="A92" s="6" t="s">
        <v>75</v>
      </c>
    </row>
    <row r="93" spans="1:29" ht="16.5" thickBot="1">
      <c r="A93" s="6" t="s">
        <v>92</v>
      </c>
    </row>
    <row r="94" spans="1:29" ht="16.5" thickBot="1">
      <c r="A94" s="6" t="s">
        <v>94</v>
      </c>
    </row>
    <row r="95" spans="1:29" ht="16.5" thickBot="1">
      <c r="A95" s="6" t="s">
        <v>76</v>
      </c>
      <c r="B95" s="10">
        <v>30</v>
      </c>
      <c r="D95" s="10">
        <v>86</v>
      </c>
      <c r="E95" s="10">
        <v>70</v>
      </c>
      <c r="I95" s="10">
        <v>200</v>
      </c>
      <c r="K95" s="10">
        <v>30</v>
      </c>
      <c r="S95" s="10">
        <v>450</v>
      </c>
      <c r="V95" s="10">
        <v>6</v>
      </c>
      <c r="AC95" s="10">
        <f>SUM(B95:AB95)</f>
        <v>872</v>
      </c>
    </row>
    <row r="96" spans="1:29" ht="16.5" thickBot="1">
      <c r="A96" s="6" t="s">
        <v>77</v>
      </c>
    </row>
    <row r="97" spans="1:29" ht="16.5" thickBot="1">
      <c r="A97" s="6" t="s">
        <v>78</v>
      </c>
    </row>
    <row r="98" spans="1:29" ht="16.5" thickBot="1">
      <c r="A98" s="6" t="s">
        <v>120</v>
      </c>
    </row>
    <row r="99" spans="1:29" ht="16.5" thickBot="1">
      <c r="A99" s="6" t="s">
        <v>106</v>
      </c>
    </row>
    <row r="100" spans="1:29" ht="16.5" thickBot="1">
      <c r="A100" s="6" t="s">
        <v>108</v>
      </c>
    </row>
    <row r="101" spans="1:29" ht="16.5" thickBot="1">
      <c r="A101" s="6" t="s">
        <v>79</v>
      </c>
      <c r="B101" s="10">
        <v>24</v>
      </c>
      <c r="D101" s="10">
        <v>22</v>
      </c>
      <c r="E101" s="10">
        <v>8</v>
      </c>
      <c r="G101" s="10">
        <v>19</v>
      </c>
      <c r="L101" s="10">
        <v>23</v>
      </c>
      <c r="M101" s="10">
        <v>9</v>
      </c>
      <c r="N101" s="10">
        <v>2</v>
      </c>
      <c r="S101" s="10">
        <v>30</v>
      </c>
      <c r="V101" s="10">
        <v>46</v>
      </c>
      <c r="AB101" s="10">
        <v>7</v>
      </c>
      <c r="AC101" s="10">
        <f>SUM(B101:AB101)</f>
        <v>190</v>
      </c>
    </row>
    <row r="102" spans="1:29" ht="16.5" thickBot="1">
      <c r="A102" s="6" t="s">
        <v>80</v>
      </c>
      <c r="E102" s="10">
        <v>2</v>
      </c>
      <c r="I102" s="10">
        <v>20</v>
      </c>
      <c r="L102" s="10">
        <v>10</v>
      </c>
      <c r="M102" s="10">
        <v>5</v>
      </c>
      <c r="S102" s="10">
        <v>10</v>
      </c>
      <c r="V102" s="10">
        <v>30</v>
      </c>
      <c r="AC102" s="10">
        <f>SUM(B102:AB103)</f>
        <v>77</v>
      </c>
    </row>
    <row r="103" spans="1:29" ht="16.5" thickBot="1">
      <c r="A103" s="6" t="s">
        <v>81</v>
      </c>
    </row>
    <row r="104" spans="1:29" ht="16.5" thickBot="1">
      <c r="A104" s="6" t="s">
        <v>82</v>
      </c>
    </row>
    <row r="105" spans="1:29" ht="16.5" thickBot="1">
      <c r="A105" s="6" t="s">
        <v>83</v>
      </c>
    </row>
    <row r="106" spans="1:29" ht="16.5" thickBot="1">
      <c r="A106" s="6" t="s">
        <v>84</v>
      </c>
    </row>
    <row r="107" spans="1:29" ht="16.5" thickBot="1">
      <c r="A107" s="6" t="s">
        <v>85</v>
      </c>
    </row>
    <row r="108" spans="1:29" ht="16.5" thickBot="1">
      <c r="A108" s="6" t="s">
        <v>119</v>
      </c>
    </row>
    <row r="109" spans="1:29" ht="16.5" thickBot="1">
      <c r="A109" s="6" t="s">
        <v>86</v>
      </c>
      <c r="B109" s="10">
        <v>4</v>
      </c>
      <c r="D109" s="10">
        <v>54</v>
      </c>
      <c r="K109" s="10">
        <v>1</v>
      </c>
      <c r="L109" s="10">
        <v>12</v>
      </c>
      <c r="AB109" s="10">
        <v>28</v>
      </c>
      <c r="AC109" s="10">
        <f>SUM(B109:AB109)</f>
        <v>99</v>
      </c>
    </row>
    <row r="110" spans="1:29" ht="16.5" thickBot="1">
      <c r="A110" s="6" t="s">
        <v>87</v>
      </c>
      <c r="D110" s="10">
        <v>2</v>
      </c>
      <c r="AC110" s="10">
        <f>SUM(B110:AB110)</f>
        <v>2</v>
      </c>
    </row>
    <row r="111" spans="1:29" ht="16.5" thickBot="1">
      <c r="A111" s="6" t="s">
        <v>88</v>
      </c>
      <c r="B111" s="10">
        <v>62</v>
      </c>
      <c r="AC111" s="10">
        <f>SUM(B111:AB111)</f>
        <v>62</v>
      </c>
    </row>
    <row r="112" spans="1:29" ht="16.5" thickBot="1">
      <c r="A112" s="6" t="s">
        <v>89</v>
      </c>
    </row>
    <row r="113" spans="1:29" ht="16.5" thickBot="1">
      <c r="A113" s="6" t="s">
        <v>90</v>
      </c>
      <c r="B113" s="10">
        <v>61</v>
      </c>
      <c r="C113" s="10">
        <v>5</v>
      </c>
      <c r="D113" s="10">
        <v>46</v>
      </c>
      <c r="E113" s="10">
        <v>46</v>
      </c>
      <c r="G113" s="10">
        <v>44</v>
      </c>
      <c r="H113" s="10">
        <v>2</v>
      </c>
      <c r="I113" s="10">
        <v>7</v>
      </c>
      <c r="K113" s="10">
        <v>45</v>
      </c>
      <c r="N113" s="10">
        <v>80</v>
      </c>
      <c r="O113" s="10">
        <v>8</v>
      </c>
      <c r="S113" s="10">
        <v>231</v>
      </c>
      <c r="AC113" s="10">
        <f>SUM(B113:AB113)</f>
        <v>575</v>
      </c>
    </row>
    <row r="114" spans="1:29" ht="16.5" thickBot="1">
      <c r="A114" s="8" t="s">
        <v>31</v>
      </c>
      <c r="B114" s="10">
        <f t="shared" ref="B114:AC114" si="1">SUM(B2:B113)</f>
        <v>1289</v>
      </c>
      <c r="C114" s="10">
        <f t="shared" si="1"/>
        <v>107</v>
      </c>
      <c r="D114" s="10">
        <f t="shared" si="1"/>
        <v>490</v>
      </c>
      <c r="E114" s="10">
        <f t="shared" si="1"/>
        <v>405</v>
      </c>
      <c r="F114" s="10">
        <f t="shared" si="1"/>
        <v>0</v>
      </c>
      <c r="G114" s="10">
        <f t="shared" si="1"/>
        <v>262</v>
      </c>
      <c r="H114" s="10">
        <f t="shared" si="1"/>
        <v>113</v>
      </c>
      <c r="I114" s="10">
        <f t="shared" si="1"/>
        <v>761</v>
      </c>
      <c r="J114" s="10">
        <f t="shared" si="1"/>
        <v>0</v>
      </c>
      <c r="K114" s="10">
        <f t="shared" si="1"/>
        <v>321</v>
      </c>
      <c r="L114" s="10">
        <f t="shared" si="1"/>
        <v>119</v>
      </c>
      <c r="M114" s="10">
        <f t="shared" si="1"/>
        <v>47</v>
      </c>
      <c r="N114" s="10">
        <f t="shared" si="1"/>
        <v>194</v>
      </c>
      <c r="O114" s="10">
        <f t="shared" si="1"/>
        <v>22</v>
      </c>
      <c r="P114" s="10">
        <f t="shared" si="1"/>
        <v>0</v>
      </c>
      <c r="Q114" s="10">
        <f t="shared" si="1"/>
        <v>0</v>
      </c>
      <c r="R114" s="10">
        <f t="shared" si="1"/>
        <v>0</v>
      </c>
      <c r="S114" s="10">
        <f t="shared" si="1"/>
        <v>1153</v>
      </c>
      <c r="T114" s="10">
        <f t="shared" si="1"/>
        <v>0</v>
      </c>
      <c r="U114" s="10">
        <f t="shared" si="1"/>
        <v>0</v>
      </c>
      <c r="V114" s="10">
        <f t="shared" si="1"/>
        <v>391</v>
      </c>
      <c r="W114" s="10">
        <f t="shared" si="1"/>
        <v>0</v>
      </c>
      <c r="X114" s="10">
        <f t="shared" si="1"/>
        <v>0</v>
      </c>
      <c r="Y114" s="10">
        <f t="shared" si="1"/>
        <v>0</v>
      </c>
      <c r="Z114" s="10">
        <f t="shared" si="1"/>
        <v>0</v>
      </c>
      <c r="AA114" s="10">
        <f t="shared" si="1"/>
        <v>0</v>
      </c>
      <c r="AB114" s="10">
        <f t="shared" si="1"/>
        <v>58</v>
      </c>
      <c r="AC114" s="10">
        <f t="shared" si="1"/>
        <v>5732</v>
      </c>
    </row>
    <row r="115" spans="1:29" s="16" customFormat="1" ht="16.5" thickBot="1">
      <c r="A115" s="9" t="s">
        <v>99</v>
      </c>
      <c r="B115" s="15">
        <v>43</v>
      </c>
      <c r="C115" s="15">
        <v>6</v>
      </c>
      <c r="D115" s="15">
        <v>15</v>
      </c>
      <c r="E115" s="15">
        <v>12</v>
      </c>
      <c r="F115" s="15"/>
      <c r="G115" s="15">
        <v>11</v>
      </c>
      <c r="H115" s="15">
        <v>2</v>
      </c>
      <c r="I115" s="15">
        <v>4</v>
      </c>
      <c r="J115" s="15"/>
      <c r="K115" s="15">
        <v>18</v>
      </c>
      <c r="L115" s="15">
        <v>6</v>
      </c>
      <c r="M115" s="15">
        <v>1</v>
      </c>
      <c r="N115" s="15">
        <v>6</v>
      </c>
      <c r="O115" s="15">
        <v>1</v>
      </c>
      <c r="P115" s="15"/>
      <c r="Q115" s="15"/>
      <c r="R115" s="15"/>
      <c r="S115" s="15">
        <v>5</v>
      </c>
      <c r="T115" s="15"/>
      <c r="U115" s="15"/>
      <c r="V115" s="15">
        <v>9</v>
      </c>
      <c r="W115" s="15"/>
      <c r="X115" s="15"/>
      <c r="Y115" s="15"/>
      <c r="Z115" s="15"/>
      <c r="AA115" s="15"/>
      <c r="AB115" s="15"/>
      <c r="AC115" s="15">
        <v>135</v>
      </c>
    </row>
    <row r="116" spans="1:29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2:29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2:29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2:29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2:29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2:29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2:29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2:29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2:29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2:29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2:29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2:29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2:29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2:29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2:29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2:29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2:29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2:29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2:29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2:29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2:29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2:29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2:29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2:29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2:29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2:29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2:29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2:29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2:29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2:29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2:29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2:29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2:29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2:29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2:29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2:29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2:29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2:29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2:29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2:29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2:29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2:29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2:29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2:29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2:29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2:29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2:29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2:29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2:29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2:29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2:29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2:29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2:29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2:29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2:29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2:29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2:29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2:29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2:29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2:29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2:29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2:29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2:29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2:29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2:29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2:29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2:29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2:29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2:29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2:29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2:29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</sheetData>
  <pageMargins left="0.7" right="0.7" top="0.75" bottom="0.75" header="0.3" footer="0.3"/>
  <pageSetup orientation="portrait" horizontalDpi="4294967293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15"/>
  <sheetViews>
    <sheetView topLeftCell="O95" workbookViewId="0">
      <selection activeCell="AC114" sqref="AC114"/>
    </sheetView>
  </sheetViews>
  <sheetFormatPr defaultRowHeight="12.75"/>
  <cols>
    <col min="1" max="1" width="36.140625" customWidth="1"/>
  </cols>
  <sheetData>
    <row r="1" spans="1:29" ht="16.5" customHeight="1" thickBot="1">
      <c r="A1" s="5" t="s">
        <v>159</v>
      </c>
      <c r="B1" s="13" t="s">
        <v>122</v>
      </c>
      <c r="C1" s="13" t="s">
        <v>123</v>
      </c>
      <c r="D1" s="13" t="s">
        <v>124</v>
      </c>
      <c r="E1" s="13" t="s">
        <v>125</v>
      </c>
      <c r="F1" s="13" t="s">
        <v>126</v>
      </c>
      <c r="G1" s="13" t="s">
        <v>127</v>
      </c>
      <c r="H1" s="13" t="s">
        <v>128</v>
      </c>
      <c r="I1" s="13" t="s">
        <v>129</v>
      </c>
      <c r="J1" s="13" t="s">
        <v>130</v>
      </c>
      <c r="K1" s="13" t="s">
        <v>131</v>
      </c>
      <c r="L1" s="13" t="s">
        <v>132</v>
      </c>
      <c r="M1" s="13" t="s">
        <v>133</v>
      </c>
      <c r="N1" s="13" t="s">
        <v>134</v>
      </c>
      <c r="O1" s="13" t="s">
        <v>135</v>
      </c>
      <c r="P1" s="13" t="s">
        <v>136</v>
      </c>
      <c r="Q1" s="13" t="s">
        <v>137</v>
      </c>
      <c r="R1" s="13" t="s">
        <v>138</v>
      </c>
      <c r="S1" s="13" t="s">
        <v>139</v>
      </c>
      <c r="T1" s="13" t="s">
        <v>140</v>
      </c>
      <c r="U1" s="13" t="s">
        <v>141</v>
      </c>
      <c r="V1" s="13" t="s">
        <v>142</v>
      </c>
      <c r="W1" s="13" t="s">
        <v>143</v>
      </c>
      <c r="X1" s="13" t="s">
        <v>144</v>
      </c>
      <c r="Y1" s="13" t="s">
        <v>145</v>
      </c>
      <c r="Z1" s="13" t="s">
        <v>146</v>
      </c>
      <c r="AA1" s="13" t="s">
        <v>147</v>
      </c>
      <c r="AB1" s="13" t="s">
        <v>148</v>
      </c>
      <c r="AC1" s="13" t="s">
        <v>149</v>
      </c>
    </row>
    <row r="2" spans="1:29" ht="16.5" customHeight="1" thickBot="1">
      <c r="A2" s="11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ht="16.5" customHeight="1" thickBot="1">
      <c r="A3" s="6" t="s">
        <v>103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6.5" customHeight="1" thickBot="1">
      <c r="A4" s="6" t="s">
        <v>115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6.5" customHeight="1" thickBot="1">
      <c r="A5" s="6" t="s">
        <v>116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6.5" customHeight="1" thickBot="1">
      <c r="A6" s="6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>
        <f>SUM(B6:AB6)</f>
        <v>0</v>
      </c>
    </row>
    <row r="7" spans="1:29" ht="16.5" customHeight="1" thickBot="1">
      <c r="A7" s="6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>
        <f>SUM(B7:AB7)</f>
        <v>0</v>
      </c>
    </row>
    <row r="8" spans="1:29" ht="16.5" customHeight="1" thickBot="1">
      <c r="A8" s="7" t="s">
        <v>35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6.5" customHeight="1" thickBot="1">
      <c r="A9" s="6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6.5" customHeight="1" thickBot="1">
      <c r="A10" s="6" t="s">
        <v>36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6.5" customHeight="1" thickBot="1">
      <c r="A11" s="6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>
        <f>SUM(B11:AB11)</f>
        <v>0</v>
      </c>
    </row>
    <row r="12" spans="1:29" ht="16.5" customHeight="1" thickBot="1">
      <c r="A12" s="6" t="s">
        <v>117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6.5" customHeight="1" thickBot="1">
      <c r="A13" s="6" t="s">
        <v>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6.5" customHeight="1" thickBot="1">
      <c r="A14" s="6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6.5" customHeight="1" thickBot="1">
      <c r="A15" s="6" t="s"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6.5" customHeight="1" thickBot="1">
      <c r="A16" s="6" t="s">
        <v>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6.5" customHeight="1" thickBot="1">
      <c r="A17" s="6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6.5" customHeight="1" thickBot="1">
      <c r="A18" s="6" t="s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6.5" customHeight="1" thickBot="1">
      <c r="A19" s="6" t="s">
        <v>111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6.5" customHeight="1" thickBot="1">
      <c r="A20" s="6" t="s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>
        <f>SUM(B20:AB20)</f>
        <v>0</v>
      </c>
    </row>
    <row r="21" spans="1:29" ht="16.5" customHeight="1" thickBot="1">
      <c r="A21" s="6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6.5" customHeight="1" thickBot="1">
      <c r="A22" s="6" t="s">
        <v>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6.5" customHeight="1" thickBot="1">
      <c r="A23" s="6" t="s">
        <v>101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6.5" customHeight="1" thickBot="1">
      <c r="A24" s="6" t="s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6.5" customHeight="1" thickBot="1">
      <c r="A25" s="6" t="s">
        <v>38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6.5" customHeight="1" thickBot="1">
      <c r="A26" s="6" t="s">
        <v>15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6.5" customHeight="1" thickBot="1">
      <c r="A27" s="6" t="s">
        <v>109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6.5" customHeight="1" thickBot="1">
      <c r="A28" s="6" t="s">
        <v>16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>
        <f>SUM(B28:AB28)</f>
        <v>0</v>
      </c>
    </row>
    <row r="29" spans="1:29" ht="16.5" customHeight="1" thickBot="1">
      <c r="A29" s="6" t="s">
        <v>18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6.5" customHeight="1" thickBot="1">
      <c r="A30" s="6" t="s">
        <v>110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6.5" thickBot="1">
      <c r="A31" s="6" t="s">
        <v>17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6.5" customHeight="1" thickBot="1">
      <c r="A32" s="6" t="s">
        <v>107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6.5" customHeight="1" thickBot="1">
      <c r="A33" s="6" t="s">
        <v>19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>
        <f>SUM(B33:AB33)</f>
        <v>0</v>
      </c>
    </row>
    <row r="34" spans="1:29" ht="16.5" customHeight="1" thickBot="1">
      <c r="A34" s="6" t="s">
        <v>20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>
        <f>SUM(B34:AB34)</f>
        <v>0</v>
      </c>
    </row>
    <row r="35" spans="1:29" ht="16.5" customHeight="1" thickBot="1">
      <c r="A35" s="6" t="s">
        <v>21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>
        <f>SUM(B35:AB35)</f>
        <v>0</v>
      </c>
    </row>
    <row r="36" spans="1:29" ht="16.5" customHeight="1" thickBot="1">
      <c r="A36" s="6" t="s">
        <v>22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>
        <f>SUM(B36:AB36)</f>
        <v>0</v>
      </c>
    </row>
    <row r="37" spans="1:29" ht="16.5" customHeight="1" thickBot="1">
      <c r="A37" s="7" t="s">
        <v>37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>
        <f>SUM(B37:AB37)</f>
        <v>0</v>
      </c>
    </row>
    <row r="38" spans="1:29" ht="16.5" customHeight="1" thickBot="1">
      <c r="A38" s="6" t="s">
        <v>23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6.5" customHeight="1" thickBot="1">
      <c r="A39" s="6" t="s">
        <v>118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6.5" thickBot="1">
      <c r="A40" s="6" t="s">
        <v>96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6.5" customHeight="1" thickBot="1">
      <c r="A41" s="6" t="s">
        <v>25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>
        <f>SUM(B41:AB41)</f>
        <v>0</v>
      </c>
    </row>
    <row r="42" spans="1:29" ht="16.5" customHeight="1" thickBot="1">
      <c r="A42" s="7" t="s">
        <v>24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6.5" customHeight="1" thickBot="1">
      <c r="A43" s="7" t="s">
        <v>39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6.5" customHeight="1" thickBot="1">
      <c r="A44" s="7" t="s">
        <v>27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>
        <f>SUM(B44:AB44)</f>
        <v>0</v>
      </c>
    </row>
    <row r="45" spans="1:29" ht="16.5" customHeight="1" thickBot="1">
      <c r="A45" s="6" t="s">
        <v>40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6.5" customHeight="1" thickBot="1">
      <c r="A46" s="6" t="s">
        <v>26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>
        <f>SUM(B46:AB46)</f>
        <v>0</v>
      </c>
    </row>
    <row r="47" spans="1:29" ht="16.5" customHeight="1" thickBot="1">
      <c r="A47" s="6" t="s">
        <v>41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>
        <f>SUM(B47:AB47)</f>
        <v>0</v>
      </c>
    </row>
    <row r="48" spans="1:29" ht="16.5" customHeight="1" thickBot="1">
      <c r="A48" s="6" t="s">
        <v>114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6.5" customHeight="1" thickBot="1">
      <c r="A49" s="6" t="s">
        <v>42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>
        <f>SUM(B49:AB49)</f>
        <v>0</v>
      </c>
    </row>
    <row r="50" spans="1:29" ht="16.5" customHeight="1" thickBot="1">
      <c r="A50" s="6" t="s">
        <v>104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6.5" customHeight="1" thickBot="1">
      <c r="A51" s="6" t="s">
        <v>43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>
        <f>SUM(B51:AB51)</f>
        <v>0</v>
      </c>
    </row>
    <row r="52" spans="1:29" ht="16.5" customHeight="1" thickBot="1">
      <c r="A52" s="6" t="s">
        <v>44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6.5" customHeight="1" thickBot="1">
      <c r="A53" s="6" t="s">
        <v>102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6.5" customHeight="1" thickBot="1">
      <c r="A54" s="6" t="s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6.5" customHeight="1" thickBot="1">
      <c r="A55" s="6" t="s">
        <v>105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6.5" customHeight="1" thickBot="1">
      <c r="A56" s="6" t="s">
        <v>98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6.5" customHeight="1" thickBot="1">
      <c r="A57" s="6" t="s">
        <v>46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>
        <f>SUM(B57:AB57)</f>
        <v>0</v>
      </c>
    </row>
    <row r="58" spans="1:29" ht="16.5" customHeight="1" thickBot="1">
      <c r="A58" s="6" t="s">
        <v>47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>
        <f>SUM(B58:AB58)</f>
        <v>0</v>
      </c>
    </row>
    <row r="59" spans="1:29" ht="16.5" customHeight="1" thickBot="1">
      <c r="A59" s="7" t="s">
        <v>28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6.5" customHeight="1" thickBot="1">
      <c r="A60" s="7" t="s">
        <v>48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6.5" customHeight="1" thickBot="1">
      <c r="A61" s="6" t="s">
        <v>49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>
        <f>SUM(B61:AB61)</f>
        <v>0</v>
      </c>
    </row>
    <row r="62" spans="1:29" ht="16.5" customHeight="1" thickBot="1">
      <c r="A62" s="6" t="s">
        <v>50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>
        <f>SUM(B62:AB62)</f>
        <v>0</v>
      </c>
    </row>
    <row r="63" spans="1:29" ht="16.5" thickBot="1">
      <c r="A63" s="6" t="s">
        <v>51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>
        <f>SUM(B63:AB63)</f>
        <v>0</v>
      </c>
    </row>
    <row r="64" spans="1:29" ht="16.5" customHeight="1" thickBot="1">
      <c r="A64" s="6" t="s">
        <v>52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6.5" thickBot="1">
      <c r="A65" s="6" t="s">
        <v>53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>
        <f t="shared" ref="AC65:AC73" si="0">SUM(B65:AB65)</f>
        <v>0</v>
      </c>
    </row>
    <row r="66" spans="1:29" ht="16.5" customHeight="1" thickBot="1">
      <c r="A66" s="6" t="s">
        <v>54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>
        <f t="shared" si="0"/>
        <v>0</v>
      </c>
    </row>
    <row r="67" spans="1:29" ht="16.5" customHeight="1" thickBot="1">
      <c r="A67" s="6" t="s">
        <v>55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>
        <f t="shared" si="0"/>
        <v>0</v>
      </c>
    </row>
    <row r="68" spans="1:29" ht="16.5" customHeight="1" thickBot="1">
      <c r="A68" s="6" t="s">
        <v>56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>
        <f t="shared" si="0"/>
        <v>0</v>
      </c>
    </row>
    <row r="69" spans="1:29" ht="16.5" customHeight="1" thickBot="1">
      <c r="A69" s="6" t="s">
        <v>57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>
        <f t="shared" si="0"/>
        <v>0</v>
      </c>
    </row>
    <row r="70" spans="1:29" ht="16.5" customHeight="1" thickBot="1">
      <c r="A70" s="6" t="s">
        <v>58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>
        <f t="shared" si="0"/>
        <v>0</v>
      </c>
    </row>
    <row r="71" spans="1:29" ht="16.5" customHeight="1" thickBot="1">
      <c r="A71" s="6" t="s">
        <v>59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>
        <f t="shared" si="0"/>
        <v>0</v>
      </c>
    </row>
    <row r="72" spans="1:29" ht="17.25" customHeight="1" thickBot="1">
      <c r="A72" s="6" t="s">
        <v>60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>
        <f t="shared" si="0"/>
        <v>0</v>
      </c>
    </row>
    <row r="73" spans="1:29" ht="16.5" customHeight="1" thickBot="1">
      <c r="A73" s="6" t="s">
        <v>61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>
        <f t="shared" si="0"/>
        <v>0</v>
      </c>
    </row>
    <row r="74" spans="1:29" ht="16.5" customHeight="1" thickBot="1">
      <c r="A74" s="6" t="s">
        <v>29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6.5" customHeight="1" thickBot="1">
      <c r="A75" s="6" t="s">
        <v>62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6.5" customHeight="1" thickBot="1">
      <c r="A76" s="6" t="s">
        <v>30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>
        <f>SUM(B76:AB76)</f>
        <v>0</v>
      </c>
    </row>
    <row r="77" spans="1:29" ht="16.5" customHeight="1" thickBot="1">
      <c r="A77" s="6" t="s">
        <v>63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6.5" customHeight="1" thickBot="1">
      <c r="A78" s="6" t="s">
        <v>93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6.5" customHeight="1" thickBot="1">
      <c r="A79" s="6" t="s">
        <v>64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6.5" customHeight="1" thickBot="1">
      <c r="A80" s="6" t="s">
        <v>65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6.5" customHeight="1" thickBot="1">
      <c r="A81" s="6" t="s">
        <v>121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6.5" customHeight="1" thickBot="1">
      <c r="A82" s="6" t="s">
        <v>66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>
        <f>SUM(B82:AB82)</f>
        <v>0</v>
      </c>
    </row>
    <row r="83" spans="1:29" ht="16.5" customHeight="1" thickBot="1">
      <c r="A83" s="6" t="s">
        <v>67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6.5" customHeight="1" thickBot="1">
      <c r="A84" s="6" t="s">
        <v>68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>
        <f>SUM(B84:AB84)</f>
        <v>0</v>
      </c>
    </row>
    <row r="85" spans="1:29" ht="16.5" customHeight="1" thickBot="1">
      <c r="A85" s="6" t="s">
        <v>69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>
        <f>SUM(B85:AB85)</f>
        <v>0</v>
      </c>
    </row>
    <row r="86" spans="1:29" ht="16.5" customHeight="1" thickBot="1">
      <c r="A86" s="6" t="s">
        <v>70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6.5" customHeight="1" thickBot="1">
      <c r="A87" s="6" t="s">
        <v>71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6.5" customHeight="1" thickBot="1">
      <c r="A88" s="6" t="s">
        <v>95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6.5" customHeight="1" thickBot="1">
      <c r="A89" s="6" t="s">
        <v>72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6.5" customHeight="1" thickBot="1">
      <c r="A90" s="6" t="s">
        <v>73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6.5" customHeight="1" thickBot="1">
      <c r="A91" s="6" t="s">
        <v>74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>
        <f>SUM(B91:AB91)</f>
        <v>0</v>
      </c>
    </row>
    <row r="92" spans="1:29" ht="16.5" customHeight="1" thickBot="1">
      <c r="A92" s="6" t="s">
        <v>75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6.5" customHeight="1" thickBot="1">
      <c r="A93" s="6" t="s">
        <v>92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6.5" customHeight="1" thickBot="1">
      <c r="A94" s="6" t="s">
        <v>94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6.5" customHeight="1" thickBot="1">
      <c r="A95" s="6" t="s">
        <v>76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>
        <f>SUM(B95:AB95)</f>
        <v>0</v>
      </c>
    </row>
    <row r="96" spans="1:29" ht="16.5" customHeight="1" thickBot="1">
      <c r="A96" s="6" t="s">
        <v>77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6.5" customHeight="1" thickBot="1">
      <c r="A97" s="6" t="s">
        <v>78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6.5" customHeight="1" thickBot="1">
      <c r="A98" s="6" t="s">
        <v>120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6.5" customHeight="1" thickBot="1">
      <c r="A99" s="6" t="s">
        <v>106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6.5" customHeight="1" thickBot="1">
      <c r="A100" s="6" t="s">
        <v>108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6.5" customHeight="1" thickBot="1">
      <c r="A101" s="6" t="s">
        <v>79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>
        <f>SUM(B101:AB101)</f>
        <v>0</v>
      </c>
    </row>
    <row r="102" spans="1:29" ht="16.5" customHeight="1" thickBot="1">
      <c r="A102" s="6" t="s">
        <v>80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>
        <f>SUM(B102:AB103)</f>
        <v>0</v>
      </c>
    </row>
    <row r="103" spans="1:29" ht="16.5" customHeight="1" thickBot="1">
      <c r="A103" s="6" t="s">
        <v>81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16.5" customHeight="1" thickBot="1">
      <c r="A104" s="6" t="s">
        <v>82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6.5" customHeight="1" thickBot="1">
      <c r="A105" s="6" t="s">
        <v>83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6.5" customHeight="1" thickBot="1">
      <c r="A106" s="6" t="s">
        <v>84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16.5" customHeight="1" thickBot="1">
      <c r="A107" s="6" t="s">
        <v>85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16.5" customHeight="1" thickBot="1">
      <c r="A108" s="6" t="s">
        <v>119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6.5" customHeight="1" thickBot="1">
      <c r="A109" s="6" t="s">
        <v>86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>
        <f>SUM(B109:AB109)</f>
        <v>0</v>
      </c>
    </row>
    <row r="110" spans="1:29" ht="16.5" customHeight="1" thickBot="1">
      <c r="A110" s="6" t="s">
        <v>87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>
        <f>SUM(B110:AB110)</f>
        <v>0</v>
      </c>
    </row>
    <row r="111" spans="1:29" ht="16.5" customHeight="1" thickBot="1">
      <c r="A111" s="6" t="s">
        <v>88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f>SUM(B111:AB111)</f>
        <v>0</v>
      </c>
    </row>
    <row r="112" spans="1:29" ht="16.5" customHeight="1" thickBot="1">
      <c r="A112" s="6" t="s">
        <v>89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16.5" customHeight="1" thickBot="1">
      <c r="A113" s="6" t="s">
        <v>90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>
        <f>SUM(B113:AB113)</f>
        <v>0</v>
      </c>
    </row>
    <row r="114" spans="1:29" ht="16.5" customHeight="1" thickBot="1">
      <c r="A114" s="8" t="s">
        <v>31</v>
      </c>
      <c r="B114" s="10">
        <f t="shared" ref="B114:AC114" si="1">SUM(B2:B113)</f>
        <v>0</v>
      </c>
      <c r="C114" s="10">
        <f t="shared" si="1"/>
        <v>0</v>
      </c>
      <c r="D114" s="10">
        <f t="shared" si="1"/>
        <v>0</v>
      </c>
      <c r="E114" s="10">
        <f t="shared" si="1"/>
        <v>0</v>
      </c>
      <c r="F114" s="10">
        <f t="shared" si="1"/>
        <v>0</v>
      </c>
      <c r="G114" s="10">
        <f t="shared" si="1"/>
        <v>0</v>
      </c>
      <c r="H114" s="10">
        <f t="shared" si="1"/>
        <v>0</v>
      </c>
      <c r="I114" s="10">
        <f t="shared" si="1"/>
        <v>0</v>
      </c>
      <c r="J114" s="10">
        <f t="shared" si="1"/>
        <v>0</v>
      </c>
      <c r="K114" s="10">
        <f t="shared" si="1"/>
        <v>0</v>
      </c>
      <c r="L114" s="10">
        <f t="shared" si="1"/>
        <v>0</v>
      </c>
      <c r="M114" s="10">
        <f t="shared" si="1"/>
        <v>0</v>
      </c>
      <c r="N114" s="10">
        <f t="shared" si="1"/>
        <v>0</v>
      </c>
      <c r="O114" s="10">
        <f t="shared" si="1"/>
        <v>0</v>
      </c>
      <c r="P114" s="10">
        <f t="shared" si="1"/>
        <v>0</v>
      </c>
      <c r="Q114" s="10">
        <f t="shared" si="1"/>
        <v>0</v>
      </c>
      <c r="R114" s="10">
        <f t="shared" si="1"/>
        <v>0</v>
      </c>
      <c r="S114" s="10">
        <f t="shared" si="1"/>
        <v>0</v>
      </c>
      <c r="T114" s="10">
        <f t="shared" si="1"/>
        <v>0</v>
      </c>
      <c r="U114" s="10">
        <f t="shared" si="1"/>
        <v>0</v>
      </c>
      <c r="V114" s="10">
        <f t="shared" si="1"/>
        <v>0</v>
      </c>
      <c r="W114" s="10">
        <f t="shared" si="1"/>
        <v>0</v>
      </c>
      <c r="X114" s="10">
        <f t="shared" si="1"/>
        <v>0</v>
      </c>
      <c r="Y114" s="10">
        <f t="shared" si="1"/>
        <v>0</v>
      </c>
      <c r="Z114" s="10">
        <f t="shared" si="1"/>
        <v>0</v>
      </c>
      <c r="AA114" s="10">
        <f t="shared" si="1"/>
        <v>0</v>
      </c>
      <c r="AB114" s="10">
        <f t="shared" si="1"/>
        <v>0</v>
      </c>
      <c r="AC114" s="10">
        <f t="shared" si="1"/>
        <v>0</v>
      </c>
    </row>
    <row r="115" spans="1:29" ht="16.5" customHeight="1" thickBot="1">
      <c r="A115" s="9" t="s">
        <v>99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15"/>
  <sheetViews>
    <sheetView topLeftCell="O95" workbookViewId="0">
      <selection activeCell="AC114" sqref="AC114"/>
    </sheetView>
  </sheetViews>
  <sheetFormatPr defaultRowHeight="12.75"/>
  <cols>
    <col min="1" max="1" width="36.140625" customWidth="1"/>
  </cols>
  <sheetData>
    <row r="1" spans="1:29" ht="16.5" customHeight="1" thickBot="1">
      <c r="A1" s="5" t="s">
        <v>161</v>
      </c>
      <c r="B1" s="13" t="s">
        <v>122</v>
      </c>
      <c r="C1" s="13" t="s">
        <v>123</v>
      </c>
      <c r="D1" s="13" t="s">
        <v>124</v>
      </c>
      <c r="E1" s="13" t="s">
        <v>125</v>
      </c>
      <c r="F1" s="13" t="s">
        <v>126</v>
      </c>
      <c r="G1" s="13" t="s">
        <v>127</v>
      </c>
      <c r="H1" s="13" t="s">
        <v>128</v>
      </c>
      <c r="I1" s="13" t="s">
        <v>129</v>
      </c>
      <c r="J1" s="13" t="s">
        <v>130</v>
      </c>
      <c r="K1" s="13" t="s">
        <v>131</v>
      </c>
      <c r="L1" s="13" t="s">
        <v>132</v>
      </c>
      <c r="M1" s="13" t="s">
        <v>133</v>
      </c>
      <c r="N1" s="13" t="s">
        <v>134</v>
      </c>
      <c r="O1" s="13" t="s">
        <v>135</v>
      </c>
      <c r="P1" s="13" t="s">
        <v>136</v>
      </c>
      <c r="Q1" s="13" t="s">
        <v>137</v>
      </c>
      <c r="R1" s="13" t="s">
        <v>138</v>
      </c>
      <c r="S1" s="13" t="s">
        <v>139</v>
      </c>
      <c r="T1" s="13" t="s">
        <v>140</v>
      </c>
      <c r="U1" s="13" t="s">
        <v>141</v>
      </c>
      <c r="V1" s="13" t="s">
        <v>142</v>
      </c>
      <c r="W1" s="13" t="s">
        <v>143</v>
      </c>
      <c r="X1" s="13" t="s">
        <v>144</v>
      </c>
      <c r="Y1" s="13" t="s">
        <v>145</v>
      </c>
      <c r="Z1" s="13" t="s">
        <v>146</v>
      </c>
      <c r="AA1" s="13" t="s">
        <v>147</v>
      </c>
      <c r="AB1" s="13" t="s">
        <v>148</v>
      </c>
      <c r="AC1" s="13" t="s">
        <v>149</v>
      </c>
    </row>
    <row r="2" spans="1:29" ht="16.5" customHeight="1" thickBot="1">
      <c r="A2" s="11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ht="16.5" customHeight="1" thickBot="1">
      <c r="A3" s="6" t="s">
        <v>103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6.5" customHeight="1" thickBot="1">
      <c r="A4" s="6" t="s">
        <v>115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6.5" customHeight="1" thickBot="1">
      <c r="A5" s="6" t="s">
        <v>116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6.5" customHeight="1" thickBot="1">
      <c r="A6" s="6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>
        <f>SUM(B6:AB6)</f>
        <v>0</v>
      </c>
    </row>
    <row r="7" spans="1:29" ht="16.5" customHeight="1" thickBot="1">
      <c r="A7" s="6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>
        <f>SUM(B7:AB7)</f>
        <v>0</v>
      </c>
    </row>
    <row r="8" spans="1:29" ht="16.5" customHeight="1" thickBot="1">
      <c r="A8" s="7" t="s">
        <v>35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6.5" customHeight="1" thickBot="1">
      <c r="A9" s="6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6.5" customHeight="1" thickBot="1">
      <c r="A10" s="6" t="s">
        <v>36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6.5" customHeight="1" thickBot="1">
      <c r="A11" s="6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>
        <f>SUM(B11:AB11)</f>
        <v>0</v>
      </c>
    </row>
    <row r="12" spans="1:29" ht="16.5" customHeight="1" thickBot="1">
      <c r="A12" s="6" t="s">
        <v>117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6.5" customHeight="1" thickBot="1">
      <c r="A13" s="6" t="s">
        <v>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6.5" customHeight="1" thickBot="1">
      <c r="A14" s="6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6.5" customHeight="1" thickBot="1">
      <c r="A15" s="6" t="s"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6.5" customHeight="1" thickBot="1">
      <c r="A16" s="6" t="s">
        <v>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6.5" customHeight="1" thickBot="1">
      <c r="A17" s="6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6.5" customHeight="1" thickBot="1">
      <c r="A18" s="6" t="s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6.5" customHeight="1" thickBot="1">
      <c r="A19" s="6" t="s">
        <v>111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6.5" customHeight="1" thickBot="1">
      <c r="A20" s="6" t="s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>
        <f>SUM(B20:AB20)</f>
        <v>0</v>
      </c>
    </row>
    <row r="21" spans="1:29" ht="16.5" customHeight="1" thickBot="1">
      <c r="A21" s="6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6.5" customHeight="1" thickBot="1">
      <c r="A22" s="6" t="s">
        <v>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6.5" customHeight="1" thickBot="1">
      <c r="A23" s="6" t="s">
        <v>101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6.5" customHeight="1" thickBot="1">
      <c r="A24" s="6" t="s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6.5" customHeight="1" thickBot="1">
      <c r="A25" s="6" t="s">
        <v>38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6.5" customHeight="1" thickBot="1">
      <c r="A26" s="6" t="s">
        <v>15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6.5" customHeight="1" thickBot="1">
      <c r="A27" s="6" t="s">
        <v>109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6.5" customHeight="1" thickBot="1">
      <c r="A28" s="6" t="s">
        <v>16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>
        <f>SUM(B28:AB28)</f>
        <v>0</v>
      </c>
    </row>
    <row r="29" spans="1:29" ht="16.5" customHeight="1" thickBot="1">
      <c r="A29" s="6" t="s">
        <v>18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6.5" customHeight="1" thickBot="1">
      <c r="A30" s="6" t="s">
        <v>110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6.5" thickBot="1">
      <c r="A31" s="6" t="s">
        <v>17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6.5" customHeight="1" thickBot="1">
      <c r="A32" s="6" t="s">
        <v>107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6.5" customHeight="1" thickBot="1">
      <c r="A33" s="6" t="s">
        <v>19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>
        <f>SUM(B33:AB33)</f>
        <v>0</v>
      </c>
    </row>
    <row r="34" spans="1:29" ht="16.5" customHeight="1" thickBot="1">
      <c r="A34" s="6" t="s">
        <v>20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>
        <f>SUM(B34:AB34)</f>
        <v>0</v>
      </c>
    </row>
    <row r="35" spans="1:29" ht="16.5" customHeight="1" thickBot="1">
      <c r="A35" s="6" t="s">
        <v>21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>
        <f>SUM(B35:AB35)</f>
        <v>0</v>
      </c>
    </row>
    <row r="36" spans="1:29" ht="16.5" customHeight="1" thickBot="1">
      <c r="A36" s="6" t="s">
        <v>22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>
        <f>SUM(B36:AB36)</f>
        <v>0</v>
      </c>
    </row>
    <row r="37" spans="1:29" ht="16.5" customHeight="1" thickBot="1">
      <c r="A37" s="7" t="s">
        <v>37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>
        <f>SUM(B37:AB37)</f>
        <v>0</v>
      </c>
    </row>
    <row r="38" spans="1:29" ht="16.5" customHeight="1" thickBot="1">
      <c r="A38" s="6" t="s">
        <v>23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6.5" customHeight="1" thickBot="1">
      <c r="A39" s="6" t="s">
        <v>118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6.5" thickBot="1">
      <c r="A40" s="6" t="s">
        <v>96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6.5" customHeight="1" thickBot="1">
      <c r="A41" s="6" t="s">
        <v>25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>
        <f>SUM(B41:AB41)</f>
        <v>0</v>
      </c>
    </row>
    <row r="42" spans="1:29" ht="16.5" customHeight="1" thickBot="1">
      <c r="A42" s="7" t="s">
        <v>24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6.5" customHeight="1" thickBot="1">
      <c r="A43" s="7" t="s">
        <v>39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6.5" customHeight="1" thickBot="1">
      <c r="A44" s="7" t="s">
        <v>27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>
        <f>SUM(B44:AB44)</f>
        <v>0</v>
      </c>
    </row>
    <row r="45" spans="1:29" ht="16.5" customHeight="1" thickBot="1">
      <c r="A45" s="6" t="s">
        <v>40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6.5" customHeight="1" thickBot="1">
      <c r="A46" s="6" t="s">
        <v>26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>
        <f>SUM(B46:AB46)</f>
        <v>0</v>
      </c>
    </row>
    <row r="47" spans="1:29" ht="16.5" customHeight="1" thickBot="1">
      <c r="A47" s="6" t="s">
        <v>41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>
        <f>SUM(B47:AB47)</f>
        <v>0</v>
      </c>
    </row>
    <row r="48" spans="1:29" ht="16.5" customHeight="1" thickBot="1">
      <c r="A48" s="6" t="s">
        <v>114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6.5" customHeight="1" thickBot="1">
      <c r="A49" s="6" t="s">
        <v>42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>
        <f>SUM(B49:AB49)</f>
        <v>0</v>
      </c>
    </row>
    <row r="50" spans="1:29" ht="16.5" customHeight="1" thickBot="1">
      <c r="A50" s="6" t="s">
        <v>104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6.5" customHeight="1" thickBot="1">
      <c r="A51" s="6" t="s">
        <v>43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>
        <f>SUM(B51:AB51)</f>
        <v>0</v>
      </c>
    </row>
    <row r="52" spans="1:29" ht="16.5" customHeight="1" thickBot="1">
      <c r="A52" s="6" t="s">
        <v>44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6.5" customHeight="1" thickBot="1">
      <c r="A53" s="6" t="s">
        <v>102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6.5" customHeight="1" thickBot="1">
      <c r="A54" s="6" t="s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6.5" customHeight="1" thickBot="1">
      <c r="A55" s="6" t="s">
        <v>105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6.5" customHeight="1" thickBot="1">
      <c r="A56" s="6" t="s">
        <v>98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6.5" customHeight="1" thickBot="1">
      <c r="A57" s="6" t="s">
        <v>46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>
        <f>SUM(B57:AB57)</f>
        <v>0</v>
      </c>
    </row>
    <row r="58" spans="1:29" ht="16.5" customHeight="1" thickBot="1">
      <c r="A58" s="6" t="s">
        <v>47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>
        <f>SUM(B58:AB58)</f>
        <v>0</v>
      </c>
    </row>
    <row r="59" spans="1:29" ht="16.5" customHeight="1" thickBot="1">
      <c r="A59" s="7" t="s">
        <v>28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6.5" customHeight="1" thickBot="1">
      <c r="A60" s="7" t="s">
        <v>48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6.5" customHeight="1" thickBot="1">
      <c r="A61" s="6" t="s">
        <v>49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>
        <f>SUM(B61:AB61)</f>
        <v>0</v>
      </c>
    </row>
    <row r="62" spans="1:29" ht="16.5" customHeight="1" thickBot="1">
      <c r="A62" s="6" t="s">
        <v>50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>
        <f>SUM(B62:AB62)</f>
        <v>0</v>
      </c>
    </row>
    <row r="63" spans="1:29" ht="16.5" thickBot="1">
      <c r="A63" s="6" t="s">
        <v>51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>
        <f>SUM(B63:AB63)</f>
        <v>0</v>
      </c>
    </row>
    <row r="64" spans="1:29" ht="16.5" customHeight="1" thickBot="1">
      <c r="A64" s="6" t="s">
        <v>52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6.5" thickBot="1">
      <c r="A65" s="6" t="s">
        <v>53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>
        <f t="shared" ref="AC65:AC73" si="0">SUM(B65:AB65)</f>
        <v>0</v>
      </c>
    </row>
    <row r="66" spans="1:29" ht="16.5" customHeight="1" thickBot="1">
      <c r="A66" s="6" t="s">
        <v>54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>
        <f t="shared" si="0"/>
        <v>0</v>
      </c>
    </row>
    <row r="67" spans="1:29" ht="16.5" customHeight="1" thickBot="1">
      <c r="A67" s="6" t="s">
        <v>55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>
        <f t="shared" si="0"/>
        <v>0</v>
      </c>
    </row>
    <row r="68" spans="1:29" ht="16.5" customHeight="1" thickBot="1">
      <c r="A68" s="6" t="s">
        <v>56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>
        <f t="shared" si="0"/>
        <v>0</v>
      </c>
    </row>
    <row r="69" spans="1:29" ht="16.5" customHeight="1" thickBot="1">
      <c r="A69" s="6" t="s">
        <v>57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>
        <f t="shared" si="0"/>
        <v>0</v>
      </c>
    </row>
    <row r="70" spans="1:29" ht="16.5" customHeight="1" thickBot="1">
      <c r="A70" s="6" t="s">
        <v>58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>
        <f t="shared" si="0"/>
        <v>0</v>
      </c>
    </row>
    <row r="71" spans="1:29" ht="16.5" customHeight="1" thickBot="1">
      <c r="A71" s="6" t="s">
        <v>59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>
        <f t="shared" si="0"/>
        <v>0</v>
      </c>
    </row>
    <row r="72" spans="1:29" ht="17.25" customHeight="1" thickBot="1">
      <c r="A72" s="6" t="s">
        <v>60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>
        <f t="shared" si="0"/>
        <v>0</v>
      </c>
    </row>
    <row r="73" spans="1:29" ht="16.5" customHeight="1" thickBot="1">
      <c r="A73" s="6" t="s">
        <v>61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>
        <f t="shared" si="0"/>
        <v>0</v>
      </c>
    </row>
    <row r="74" spans="1:29" ht="16.5" customHeight="1" thickBot="1">
      <c r="A74" s="6" t="s">
        <v>29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6.5" customHeight="1" thickBot="1">
      <c r="A75" s="6" t="s">
        <v>62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6.5" customHeight="1" thickBot="1">
      <c r="A76" s="6" t="s">
        <v>30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>
        <f>SUM(B76:AB76)</f>
        <v>0</v>
      </c>
    </row>
    <row r="77" spans="1:29" ht="16.5" customHeight="1" thickBot="1">
      <c r="A77" s="6" t="s">
        <v>63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6.5" customHeight="1" thickBot="1">
      <c r="A78" s="6" t="s">
        <v>93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6.5" customHeight="1" thickBot="1">
      <c r="A79" s="6" t="s">
        <v>64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6.5" customHeight="1" thickBot="1">
      <c r="A80" s="6" t="s">
        <v>65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6.5" customHeight="1" thickBot="1">
      <c r="A81" s="6" t="s">
        <v>121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6.5" customHeight="1" thickBot="1">
      <c r="A82" s="6" t="s">
        <v>66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>
        <f>SUM(B82:AB82)</f>
        <v>0</v>
      </c>
    </row>
    <row r="83" spans="1:29" ht="16.5" customHeight="1" thickBot="1">
      <c r="A83" s="6" t="s">
        <v>67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6.5" customHeight="1" thickBot="1">
      <c r="A84" s="6" t="s">
        <v>68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>
        <f>SUM(B84:AB84)</f>
        <v>0</v>
      </c>
    </row>
    <row r="85" spans="1:29" ht="16.5" customHeight="1" thickBot="1">
      <c r="A85" s="6" t="s">
        <v>69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>
        <f>SUM(B85:AB85)</f>
        <v>0</v>
      </c>
    </row>
    <row r="86" spans="1:29" ht="16.5" customHeight="1" thickBot="1">
      <c r="A86" s="6" t="s">
        <v>70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6.5" customHeight="1" thickBot="1">
      <c r="A87" s="6" t="s">
        <v>71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6.5" customHeight="1" thickBot="1">
      <c r="A88" s="6" t="s">
        <v>95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6.5" customHeight="1" thickBot="1">
      <c r="A89" s="6" t="s">
        <v>72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6.5" customHeight="1" thickBot="1">
      <c r="A90" s="6" t="s">
        <v>73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6.5" customHeight="1" thickBot="1">
      <c r="A91" s="6" t="s">
        <v>74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>
        <f>SUM(B91:AB91)</f>
        <v>0</v>
      </c>
    </row>
    <row r="92" spans="1:29" ht="16.5" customHeight="1" thickBot="1">
      <c r="A92" s="6" t="s">
        <v>75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6.5" customHeight="1" thickBot="1">
      <c r="A93" s="6" t="s">
        <v>92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6.5" customHeight="1" thickBot="1">
      <c r="A94" s="6" t="s">
        <v>94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6.5" customHeight="1" thickBot="1">
      <c r="A95" s="6" t="s">
        <v>76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>
        <f>SUM(B95:AB95)</f>
        <v>0</v>
      </c>
    </row>
    <row r="96" spans="1:29" ht="16.5" customHeight="1" thickBot="1">
      <c r="A96" s="6" t="s">
        <v>77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6.5" customHeight="1" thickBot="1">
      <c r="A97" s="6" t="s">
        <v>78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6.5" customHeight="1" thickBot="1">
      <c r="A98" s="6" t="s">
        <v>120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6.5" customHeight="1" thickBot="1">
      <c r="A99" s="6" t="s">
        <v>106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6.5" customHeight="1" thickBot="1">
      <c r="A100" s="6" t="s">
        <v>108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6.5" customHeight="1" thickBot="1">
      <c r="A101" s="6" t="s">
        <v>79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>
        <f>SUM(B101:AB101)</f>
        <v>0</v>
      </c>
    </row>
    <row r="102" spans="1:29" ht="16.5" customHeight="1" thickBot="1">
      <c r="A102" s="6" t="s">
        <v>80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>
        <f>SUM(B102:AB103)</f>
        <v>0</v>
      </c>
    </row>
    <row r="103" spans="1:29" ht="16.5" customHeight="1" thickBot="1">
      <c r="A103" s="6" t="s">
        <v>81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16.5" customHeight="1" thickBot="1">
      <c r="A104" s="6" t="s">
        <v>82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6.5" customHeight="1" thickBot="1">
      <c r="A105" s="6" t="s">
        <v>83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6.5" customHeight="1" thickBot="1">
      <c r="A106" s="6" t="s">
        <v>84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16.5" customHeight="1" thickBot="1">
      <c r="A107" s="6" t="s">
        <v>85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16.5" customHeight="1" thickBot="1">
      <c r="A108" s="6" t="s">
        <v>119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6.5" customHeight="1" thickBot="1">
      <c r="A109" s="6" t="s">
        <v>86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>
        <f>SUM(B109:AB109)</f>
        <v>0</v>
      </c>
    </row>
    <row r="110" spans="1:29" ht="16.5" customHeight="1" thickBot="1">
      <c r="A110" s="6" t="s">
        <v>87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>
        <f>SUM(B110:AB110)</f>
        <v>0</v>
      </c>
    </row>
    <row r="111" spans="1:29" ht="16.5" customHeight="1" thickBot="1">
      <c r="A111" s="6" t="s">
        <v>88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f>SUM(B111:AB111)</f>
        <v>0</v>
      </c>
    </row>
    <row r="112" spans="1:29" ht="16.5" customHeight="1" thickBot="1">
      <c r="A112" s="6" t="s">
        <v>89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16.5" customHeight="1" thickBot="1">
      <c r="A113" s="6" t="s">
        <v>90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>
        <f>SUM(B113:AB113)</f>
        <v>0</v>
      </c>
    </row>
    <row r="114" spans="1:29" ht="16.5" customHeight="1" thickBot="1">
      <c r="A114" s="8" t="s">
        <v>31</v>
      </c>
      <c r="B114" s="10">
        <f t="shared" ref="B114:AC114" si="1">SUM(B2:B113)</f>
        <v>0</v>
      </c>
      <c r="C114" s="10">
        <f t="shared" si="1"/>
        <v>0</v>
      </c>
      <c r="D114" s="10">
        <f t="shared" si="1"/>
        <v>0</v>
      </c>
      <c r="E114" s="10">
        <f t="shared" si="1"/>
        <v>0</v>
      </c>
      <c r="F114" s="10">
        <f t="shared" si="1"/>
        <v>0</v>
      </c>
      <c r="G114" s="10">
        <f t="shared" si="1"/>
        <v>0</v>
      </c>
      <c r="H114" s="10">
        <f t="shared" si="1"/>
        <v>0</v>
      </c>
      <c r="I114" s="10">
        <f t="shared" si="1"/>
        <v>0</v>
      </c>
      <c r="J114" s="10">
        <f t="shared" si="1"/>
        <v>0</v>
      </c>
      <c r="K114" s="10">
        <f t="shared" si="1"/>
        <v>0</v>
      </c>
      <c r="L114" s="10">
        <f t="shared" si="1"/>
        <v>0</v>
      </c>
      <c r="M114" s="10">
        <f t="shared" si="1"/>
        <v>0</v>
      </c>
      <c r="N114" s="10">
        <f t="shared" si="1"/>
        <v>0</v>
      </c>
      <c r="O114" s="10">
        <f t="shared" si="1"/>
        <v>0</v>
      </c>
      <c r="P114" s="10">
        <f t="shared" si="1"/>
        <v>0</v>
      </c>
      <c r="Q114" s="10">
        <f t="shared" si="1"/>
        <v>0</v>
      </c>
      <c r="R114" s="10">
        <f t="shared" si="1"/>
        <v>0</v>
      </c>
      <c r="S114" s="10">
        <f t="shared" si="1"/>
        <v>0</v>
      </c>
      <c r="T114" s="10">
        <f t="shared" si="1"/>
        <v>0</v>
      </c>
      <c r="U114" s="10">
        <f t="shared" si="1"/>
        <v>0</v>
      </c>
      <c r="V114" s="10">
        <f t="shared" si="1"/>
        <v>0</v>
      </c>
      <c r="W114" s="10">
        <f t="shared" si="1"/>
        <v>0</v>
      </c>
      <c r="X114" s="10">
        <f t="shared" si="1"/>
        <v>0</v>
      </c>
      <c r="Y114" s="10">
        <f t="shared" si="1"/>
        <v>0</v>
      </c>
      <c r="Z114" s="10">
        <f t="shared" si="1"/>
        <v>0</v>
      </c>
      <c r="AA114" s="10">
        <f t="shared" si="1"/>
        <v>0</v>
      </c>
      <c r="AB114" s="10">
        <f t="shared" si="1"/>
        <v>0</v>
      </c>
      <c r="AC114" s="10">
        <f t="shared" si="1"/>
        <v>0</v>
      </c>
    </row>
    <row r="115" spans="1:29" ht="16.5" customHeight="1" thickBot="1">
      <c r="A115" s="9" t="s">
        <v>99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15"/>
  <sheetViews>
    <sheetView topLeftCell="O95" workbookViewId="0">
      <selection activeCell="AC114" sqref="AC114"/>
    </sheetView>
  </sheetViews>
  <sheetFormatPr defaultRowHeight="12.75"/>
  <cols>
    <col min="1" max="1" width="36.140625" customWidth="1"/>
  </cols>
  <sheetData>
    <row r="1" spans="1:29" ht="16.5" customHeight="1" thickBot="1">
      <c r="A1" s="5" t="s">
        <v>160</v>
      </c>
      <c r="B1" s="13" t="s">
        <v>122</v>
      </c>
      <c r="C1" s="13" t="s">
        <v>123</v>
      </c>
      <c r="D1" s="13" t="s">
        <v>124</v>
      </c>
      <c r="E1" s="13" t="s">
        <v>125</v>
      </c>
      <c r="F1" s="13" t="s">
        <v>126</v>
      </c>
      <c r="G1" s="13" t="s">
        <v>127</v>
      </c>
      <c r="H1" s="13" t="s">
        <v>128</v>
      </c>
      <c r="I1" s="13" t="s">
        <v>129</v>
      </c>
      <c r="J1" s="13" t="s">
        <v>130</v>
      </c>
      <c r="K1" s="13" t="s">
        <v>131</v>
      </c>
      <c r="L1" s="13" t="s">
        <v>132</v>
      </c>
      <c r="M1" s="13" t="s">
        <v>133</v>
      </c>
      <c r="N1" s="13" t="s">
        <v>134</v>
      </c>
      <c r="O1" s="13" t="s">
        <v>135</v>
      </c>
      <c r="P1" s="13" t="s">
        <v>136</v>
      </c>
      <c r="Q1" s="13" t="s">
        <v>137</v>
      </c>
      <c r="R1" s="13" t="s">
        <v>138</v>
      </c>
      <c r="S1" s="13" t="s">
        <v>139</v>
      </c>
      <c r="T1" s="13" t="s">
        <v>140</v>
      </c>
      <c r="U1" s="13" t="s">
        <v>141</v>
      </c>
      <c r="V1" s="13" t="s">
        <v>142</v>
      </c>
      <c r="W1" s="13" t="s">
        <v>143</v>
      </c>
      <c r="X1" s="13" t="s">
        <v>144</v>
      </c>
      <c r="Y1" s="13" t="s">
        <v>145</v>
      </c>
      <c r="Z1" s="13" t="s">
        <v>146</v>
      </c>
      <c r="AA1" s="13" t="s">
        <v>147</v>
      </c>
      <c r="AB1" s="13" t="s">
        <v>148</v>
      </c>
      <c r="AC1" s="13" t="s">
        <v>149</v>
      </c>
    </row>
    <row r="2" spans="1:29" ht="16.5" customHeight="1" thickBot="1">
      <c r="A2" s="11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ht="16.5" customHeight="1" thickBot="1">
      <c r="A3" s="6" t="s">
        <v>103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6.5" customHeight="1" thickBot="1">
      <c r="A4" s="6" t="s">
        <v>115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6.5" customHeight="1" thickBot="1">
      <c r="A5" s="6" t="s">
        <v>116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6.5" customHeight="1" thickBot="1">
      <c r="A6" s="6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>
        <f>SUM(B6:AB6)</f>
        <v>0</v>
      </c>
    </row>
    <row r="7" spans="1:29" ht="16.5" customHeight="1" thickBot="1">
      <c r="A7" s="6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>
        <f>SUM(B7:AB7)</f>
        <v>0</v>
      </c>
    </row>
    <row r="8" spans="1:29" ht="16.5" customHeight="1" thickBot="1">
      <c r="A8" s="7" t="s">
        <v>35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6.5" customHeight="1" thickBot="1">
      <c r="A9" s="6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6.5" customHeight="1" thickBot="1">
      <c r="A10" s="6" t="s">
        <v>36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6.5" customHeight="1" thickBot="1">
      <c r="A11" s="6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>
        <f>SUM(B11:AB11)</f>
        <v>0</v>
      </c>
    </row>
    <row r="12" spans="1:29" ht="16.5" customHeight="1" thickBot="1">
      <c r="A12" s="6" t="s">
        <v>117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6.5" customHeight="1" thickBot="1">
      <c r="A13" s="6" t="s">
        <v>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6.5" customHeight="1" thickBot="1">
      <c r="A14" s="6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6.5" customHeight="1" thickBot="1">
      <c r="A15" s="6" t="s"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6.5" customHeight="1" thickBot="1">
      <c r="A16" s="6" t="s">
        <v>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6.5" customHeight="1" thickBot="1">
      <c r="A17" s="6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6.5" customHeight="1" thickBot="1">
      <c r="A18" s="6" t="s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6.5" customHeight="1" thickBot="1">
      <c r="A19" s="6" t="s">
        <v>111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6.5" customHeight="1" thickBot="1">
      <c r="A20" s="6" t="s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>
        <f>SUM(B20:AB20)</f>
        <v>0</v>
      </c>
    </row>
    <row r="21" spans="1:29" ht="16.5" customHeight="1" thickBot="1">
      <c r="A21" s="6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6.5" customHeight="1" thickBot="1">
      <c r="A22" s="6" t="s">
        <v>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6.5" customHeight="1" thickBot="1">
      <c r="A23" s="6" t="s">
        <v>101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6.5" customHeight="1" thickBot="1">
      <c r="A24" s="6" t="s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6.5" customHeight="1" thickBot="1">
      <c r="A25" s="6" t="s">
        <v>38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6.5" customHeight="1" thickBot="1">
      <c r="A26" s="6" t="s">
        <v>15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6.5" customHeight="1" thickBot="1">
      <c r="A27" s="6" t="s">
        <v>109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6.5" customHeight="1" thickBot="1">
      <c r="A28" s="6" t="s">
        <v>16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>
        <f>SUM(B28:AB28)</f>
        <v>0</v>
      </c>
    </row>
    <row r="29" spans="1:29" ht="16.5" customHeight="1" thickBot="1">
      <c r="A29" s="6" t="s">
        <v>18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6.5" customHeight="1" thickBot="1">
      <c r="A30" s="6" t="s">
        <v>110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6.5" thickBot="1">
      <c r="A31" s="6" t="s">
        <v>17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6.5" customHeight="1" thickBot="1">
      <c r="A32" s="6" t="s">
        <v>107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6.5" customHeight="1" thickBot="1">
      <c r="A33" s="6" t="s">
        <v>19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>
        <f>SUM(B33:AB33)</f>
        <v>0</v>
      </c>
    </row>
    <row r="34" spans="1:29" ht="16.5" customHeight="1" thickBot="1">
      <c r="A34" s="6" t="s">
        <v>20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>
        <f>SUM(B34:AB34)</f>
        <v>0</v>
      </c>
    </row>
    <row r="35" spans="1:29" ht="16.5" customHeight="1" thickBot="1">
      <c r="A35" s="6" t="s">
        <v>21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>
        <f>SUM(B35:AB35)</f>
        <v>0</v>
      </c>
    </row>
    <row r="36" spans="1:29" ht="16.5" customHeight="1" thickBot="1">
      <c r="A36" s="6" t="s">
        <v>22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>
        <f>SUM(B36:AB36)</f>
        <v>0</v>
      </c>
    </row>
    <row r="37" spans="1:29" ht="16.5" customHeight="1" thickBot="1">
      <c r="A37" s="7" t="s">
        <v>37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>
        <f>SUM(B37:AB37)</f>
        <v>0</v>
      </c>
    </row>
    <row r="38" spans="1:29" ht="16.5" customHeight="1" thickBot="1">
      <c r="A38" s="6" t="s">
        <v>23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6.5" customHeight="1" thickBot="1">
      <c r="A39" s="6" t="s">
        <v>118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6.5" thickBot="1">
      <c r="A40" s="6" t="s">
        <v>96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6.5" customHeight="1" thickBot="1">
      <c r="A41" s="6" t="s">
        <v>25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>
        <f>SUM(B41:AB41)</f>
        <v>0</v>
      </c>
    </row>
    <row r="42" spans="1:29" ht="16.5" customHeight="1" thickBot="1">
      <c r="A42" s="7" t="s">
        <v>24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6.5" customHeight="1" thickBot="1">
      <c r="A43" s="7" t="s">
        <v>39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6.5" customHeight="1" thickBot="1">
      <c r="A44" s="7" t="s">
        <v>27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>
        <f>SUM(B44:AB44)</f>
        <v>0</v>
      </c>
    </row>
    <row r="45" spans="1:29" ht="16.5" customHeight="1" thickBot="1">
      <c r="A45" s="6" t="s">
        <v>40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6.5" customHeight="1" thickBot="1">
      <c r="A46" s="6" t="s">
        <v>26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>
        <f>SUM(B46:AB46)</f>
        <v>0</v>
      </c>
    </row>
    <row r="47" spans="1:29" ht="16.5" customHeight="1" thickBot="1">
      <c r="A47" s="6" t="s">
        <v>41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>
        <f>SUM(B47:AB47)</f>
        <v>0</v>
      </c>
    </row>
    <row r="48" spans="1:29" ht="16.5" customHeight="1" thickBot="1">
      <c r="A48" s="6" t="s">
        <v>114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6.5" customHeight="1" thickBot="1">
      <c r="A49" s="6" t="s">
        <v>42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>
        <f>SUM(B49:AB49)</f>
        <v>0</v>
      </c>
    </row>
    <row r="50" spans="1:29" ht="16.5" customHeight="1" thickBot="1">
      <c r="A50" s="6" t="s">
        <v>104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6.5" customHeight="1" thickBot="1">
      <c r="A51" s="6" t="s">
        <v>43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>
        <f>SUM(B51:AB51)</f>
        <v>0</v>
      </c>
    </row>
    <row r="52" spans="1:29" ht="16.5" customHeight="1" thickBot="1">
      <c r="A52" s="6" t="s">
        <v>44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6.5" customHeight="1" thickBot="1">
      <c r="A53" s="6" t="s">
        <v>102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6.5" customHeight="1" thickBot="1">
      <c r="A54" s="6" t="s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6.5" customHeight="1" thickBot="1">
      <c r="A55" s="6" t="s">
        <v>105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6.5" customHeight="1" thickBot="1">
      <c r="A56" s="6" t="s">
        <v>98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6.5" customHeight="1" thickBot="1">
      <c r="A57" s="6" t="s">
        <v>46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>
        <f>SUM(B57:AB57)</f>
        <v>0</v>
      </c>
    </row>
    <row r="58" spans="1:29" ht="16.5" customHeight="1" thickBot="1">
      <c r="A58" s="6" t="s">
        <v>47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>
        <f>SUM(B58:AB58)</f>
        <v>0</v>
      </c>
    </row>
    <row r="59" spans="1:29" ht="16.5" customHeight="1" thickBot="1">
      <c r="A59" s="7" t="s">
        <v>28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6.5" customHeight="1" thickBot="1">
      <c r="A60" s="7" t="s">
        <v>48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6.5" customHeight="1" thickBot="1">
      <c r="A61" s="6" t="s">
        <v>49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>
        <f>SUM(B61:AB61)</f>
        <v>0</v>
      </c>
    </row>
    <row r="62" spans="1:29" ht="16.5" customHeight="1" thickBot="1">
      <c r="A62" s="6" t="s">
        <v>50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>
        <f>SUM(B62:AB62)</f>
        <v>0</v>
      </c>
    </row>
    <row r="63" spans="1:29" ht="16.5" thickBot="1">
      <c r="A63" s="6" t="s">
        <v>51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>
        <f>SUM(B63:AB63)</f>
        <v>0</v>
      </c>
    </row>
    <row r="64" spans="1:29" ht="16.5" customHeight="1" thickBot="1">
      <c r="A64" s="6" t="s">
        <v>52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6.5" thickBot="1">
      <c r="A65" s="6" t="s">
        <v>53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>
        <f t="shared" ref="AC65:AC73" si="0">SUM(B65:AB65)</f>
        <v>0</v>
      </c>
    </row>
    <row r="66" spans="1:29" ht="16.5" customHeight="1" thickBot="1">
      <c r="A66" s="6" t="s">
        <v>54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>
        <f t="shared" si="0"/>
        <v>0</v>
      </c>
    </row>
    <row r="67" spans="1:29" ht="16.5" customHeight="1" thickBot="1">
      <c r="A67" s="6" t="s">
        <v>55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>
        <f t="shared" si="0"/>
        <v>0</v>
      </c>
    </row>
    <row r="68" spans="1:29" ht="16.5" customHeight="1" thickBot="1">
      <c r="A68" s="6" t="s">
        <v>56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>
        <f t="shared" si="0"/>
        <v>0</v>
      </c>
    </row>
    <row r="69" spans="1:29" ht="16.5" customHeight="1" thickBot="1">
      <c r="A69" s="6" t="s">
        <v>57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>
        <f t="shared" si="0"/>
        <v>0</v>
      </c>
    </row>
    <row r="70" spans="1:29" ht="16.5" customHeight="1" thickBot="1">
      <c r="A70" s="6" t="s">
        <v>58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>
        <f t="shared" si="0"/>
        <v>0</v>
      </c>
    </row>
    <row r="71" spans="1:29" ht="16.5" customHeight="1" thickBot="1">
      <c r="A71" s="6" t="s">
        <v>59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>
        <f t="shared" si="0"/>
        <v>0</v>
      </c>
    </row>
    <row r="72" spans="1:29" ht="17.25" customHeight="1" thickBot="1">
      <c r="A72" s="6" t="s">
        <v>60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>
        <f t="shared" si="0"/>
        <v>0</v>
      </c>
    </row>
    <row r="73" spans="1:29" ht="16.5" customHeight="1" thickBot="1">
      <c r="A73" s="6" t="s">
        <v>61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>
        <f t="shared" si="0"/>
        <v>0</v>
      </c>
    </row>
    <row r="74" spans="1:29" ht="16.5" customHeight="1" thickBot="1">
      <c r="A74" s="6" t="s">
        <v>29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6.5" customHeight="1" thickBot="1">
      <c r="A75" s="6" t="s">
        <v>62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6.5" customHeight="1" thickBot="1">
      <c r="A76" s="6" t="s">
        <v>30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>
        <f>SUM(B76:AB76)</f>
        <v>0</v>
      </c>
    </row>
    <row r="77" spans="1:29" ht="16.5" customHeight="1" thickBot="1">
      <c r="A77" s="6" t="s">
        <v>63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6.5" customHeight="1" thickBot="1">
      <c r="A78" s="6" t="s">
        <v>93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6.5" customHeight="1" thickBot="1">
      <c r="A79" s="6" t="s">
        <v>64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6.5" customHeight="1" thickBot="1">
      <c r="A80" s="6" t="s">
        <v>65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6.5" customHeight="1" thickBot="1">
      <c r="A81" s="6" t="s">
        <v>121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6.5" customHeight="1" thickBot="1">
      <c r="A82" s="6" t="s">
        <v>66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>
        <f>SUM(B82:AB82)</f>
        <v>0</v>
      </c>
    </row>
    <row r="83" spans="1:29" ht="16.5" customHeight="1" thickBot="1">
      <c r="A83" s="6" t="s">
        <v>67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6.5" customHeight="1" thickBot="1">
      <c r="A84" s="6" t="s">
        <v>68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>
        <f>SUM(B84:AB84)</f>
        <v>0</v>
      </c>
    </row>
    <row r="85" spans="1:29" ht="16.5" customHeight="1" thickBot="1">
      <c r="A85" s="6" t="s">
        <v>69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>
        <f>SUM(B85:AB85)</f>
        <v>0</v>
      </c>
    </row>
    <row r="86" spans="1:29" ht="16.5" customHeight="1" thickBot="1">
      <c r="A86" s="6" t="s">
        <v>70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6.5" customHeight="1" thickBot="1">
      <c r="A87" s="6" t="s">
        <v>71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6.5" customHeight="1" thickBot="1">
      <c r="A88" s="6" t="s">
        <v>95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6.5" customHeight="1" thickBot="1">
      <c r="A89" s="6" t="s">
        <v>72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6.5" customHeight="1" thickBot="1">
      <c r="A90" s="6" t="s">
        <v>73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6.5" customHeight="1" thickBot="1">
      <c r="A91" s="6" t="s">
        <v>74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>
        <f>SUM(B91:AB91)</f>
        <v>0</v>
      </c>
    </row>
    <row r="92" spans="1:29" ht="16.5" customHeight="1" thickBot="1">
      <c r="A92" s="6" t="s">
        <v>75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6.5" customHeight="1" thickBot="1">
      <c r="A93" s="6" t="s">
        <v>92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6.5" customHeight="1" thickBot="1">
      <c r="A94" s="6" t="s">
        <v>94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6.5" customHeight="1" thickBot="1">
      <c r="A95" s="6" t="s">
        <v>76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>
        <f>SUM(B95:AB95)</f>
        <v>0</v>
      </c>
    </row>
    <row r="96" spans="1:29" ht="16.5" customHeight="1" thickBot="1">
      <c r="A96" s="6" t="s">
        <v>77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6.5" customHeight="1" thickBot="1">
      <c r="A97" s="6" t="s">
        <v>78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6.5" customHeight="1" thickBot="1">
      <c r="A98" s="6" t="s">
        <v>120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6.5" customHeight="1" thickBot="1">
      <c r="A99" s="6" t="s">
        <v>106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6.5" customHeight="1" thickBot="1">
      <c r="A100" s="6" t="s">
        <v>108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6.5" customHeight="1" thickBot="1">
      <c r="A101" s="6" t="s">
        <v>79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>
        <f>SUM(B101:AB101)</f>
        <v>0</v>
      </c>
    </row>
    <row r="102" spans="1:29" ht="16.5" customHeight="1" thickBot="1">
      <c r="A102" s="6" t="s">
        <v>80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>
        <f>SUM(B102:AB103)</f>
        <v>0</v>
      </c>
    </row>
    <row r="103" spans="1:29" ht="16.5" customHeight="1" thickBot="1">
      <c r="A103" s="6" t="s">
        <v>81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16.5" customHeight="1" thickBot="1">
      <c r="A104" s="6" t="s">
        <v>82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6.5" customHeight="1" thickBot="1">
      <c r="A105" s="6" t="s">
        <v>83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6.5" customHeight="1" thickBot="1">
      <c r="A106" s="6" t="s">
        <v>84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16.5" customHeight="1" thickBot="1">
      <c r="A107" s="6" t="s">
        <v>85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16.5" customHeight="1" thickBot="1">
      <c r="A108" s="6" t="s">
        <v>119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6.5" customHeight="1" thickBot="1">
      <c r="A109" s="6" t="s">
        <v>86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>
        <f>SUM(B109:AB109)</f>
        <v>0</v>
      </c>
    </row>
    <row r="110" spans="1:29" ht="16.5" customHeight="1" thickBot="1">
      <c r="A110" s="6" t="s">
        <v>87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>
        <f>SUM(B110:AB110)</f>
        <v>0</v>
      </c>
    </row>
    <row r="111" spans="1:29" ht="16.5" customHeight="1" thickBot="1">
      <c r="A111" s="6" t="s">
        <v>88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f>SUM(B111:AB111)</f>
        <v>0</v>
      </c>
    </row>
    <row r="112" spans="1:29" ht="16.5" customHeight="1" thickBot="1">
      <c r="A112" s="6" t="s">
        <v>89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16.5" customHeight="1" thickBot="1">
      <c r="A113" s="6" t="s">
        <v>90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>
        <f>SUM(B113:AB113)</f>
        <v>0</v>
      </c>
    </row>
    <row r="114" spans="1:29" ht="16.5" customHeight="1" thickBot="1">
      <c r="A114" s="8" t="s">
        <v>31</v>
      </c>
      <c r="B114" s="10">
        <f t="shared" ref="B114:AC114" si="1">SUM(B2:B113)</f>
        <v>0</v>
      </c>
      <c r="C114" s="10">
        <f t="shared" si="1"/>
        <v>0</v>
      </c>
      <c r="D114" s="10">
        <f t="shared" si="1"/>
        <v>0</v>
      </c>
      <c r="E114" s="10">
        <f t="shared" si="1"/>
        <v>0</v>
      </c>
      <c r="F114" s="10">
        <f t="shared" si="1"/>
        <v>0</v>
      </c>
      <c r="G114" s="10">
        <f t="shared" si="1"/>
        <v>0</v>
      </c>
      <c r="H114" s="10">
        <f t="shared" si="1"/>
        <v>0</v>
      </c>
      <c r="I114" s="10">
        <f t="shared" si="1"/>
        <v>0</v>
      </c>
      <c r="J114" s="10">
        <f t="shared" si="1"/>
        <v>0</v>
      </c>
      <c r="K114" s="10">
        <f t="shared" si="1"/>
        <v>0</v>
      </c>
      <c r="L114" s="10">
        <f t="shared" si="1"/>
        <v>0</v>
      </c>
      <c r="M114" s="10">
        <f t="shared" si="1"/>
        <v>0</v>
      </c>
      <c r="N114" s="10">
        <f t="shared" si="1"/>
        <v>0</v>
      </c>
      <c r="O114" s="10">
        <f t="shared" si="1"/>
        <v>0</v>
      </c>
      <c r="P114" s="10">
        <f t="shared" si="1"/>
        <v>0</v>
      </c>
      <c r="Q114" s="10">
        <f t="shared" si="1"/>
        <v>0</v>
      </c>
      <c r="R114" s="10">
        <f t="shared" si="1"/>
        <v>0</v>
      </c>
      <c r="S114" s="10">
        <f t="shared" si="1"/>
        <v>0</v>
      </c>
      <c r="T114" s="10">
        <f t="shared" si="1"/>
        <v>0</v>
      </c>
      <c r="U114" s="10">
        <f t="shared" si="1"/>
        <v>0</v>
      </c>
      <c r="V114" s="10">
        <f t="shared" si="1"/>
        <v>0</v>
      </c>
      <c r="W114" s="10">
        <f t="shared" si="1"/>
        <v>0</v>
      </c>
      <c r="X114" s="10">
        <f t="shared" si="1"/>
        <v>0</v>
      </c>
      <c r="Y114" s="10">
        <f t="shared" si="1"/>
        <v>0</v>
      </c>
      <c r="Z114" s="10">
        <f t="shared" si="1"/>
        <v>0</v>
      </c>
      <c r="AA114" s="10">
        <f t="shared" si="1"/>
        <v>0</v>
      </c>
      <c r="AB114" s="10">
        <f t="shared" si="1"/>
        <v>0</v>
      </c>
      <c r="AC114" s="10">
        <f t="shared" si="1"/>
        <v>0</v>
      </c>
    </row>
    <row r="115" spans="1:29" ht="16.5" customHeight="1" thickBot="1">
      <c r="A115" s="9" t="s">
        <v>99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115"/>
  <sheetViews>
    <sheetView topLeftCell="O95" workbookViewId="0">
      <selection activeCell="B1" sqref="B1"/>
    </sheetView>
  </sheetViews>
  <sheetFormatPr defaultRowHeight="12.75"/>
  <cols>
    <col min="1" max="1" width="36.140625" customWidth="1"/>
  </cols>
  <sheetData>
    <row r="1" spans="1:29" ht="16.5" customHeight="1" thickBot="1">
      <c r="A1" s="5" t="s">
        <v>158</v>
      </c>
      <c r="B1" s="13" t="s">
        <v>122</v>
      </c>
      <c r="C1" s="13" t="s">
        <v>123</v>
      </c>
      <c r="D1" s="13" t="s">
        <v>124</v>
      </c>
      <c r="E1" s="13" t="s">
        <v>125</v>
      </c>
      <c r="F1" s="13" t="s">
        <v>126</v>
      </c>
      <c r="G1" s="13" t="s">
        <v>127</v>
      </c>
      <c r="H1" s="13" t="s">
        <v>128</v>
      </c>
      <c r="I1" s="13" t="s">
        <v>129</v>
      </c>
      <c r="J1" s="13" t="s">
        <v>130</v>
      </c>
      <c r="K1" s="13" t="s">
        <v>131</v>
      </c>
      <c r="L1" s="13" t="s">
        <v>132</v>
      </c>
      <c r="M1" s="13" t="s">
        <v>133</v>
      </c>
      <c r="N1" s="13" t="s">
        <v>134</v>
      </c>
      <c r="O1" s="13" t="s">
        <v>135</v>
      </c>
      <c r="P1" s="13" t="s">
        <v>136</v>
      </c>
      <c r="Q1" s="13" t="s">
        <v>137</v>
      </c>
      <c r="R1" s="13" t="s">
        <v>138</v>
      </c>
      <c r="S1" s="13" t="s">
        <v>139</v>
      </c>
      <c r="T1" s="13" t="s">
        <v>140</v>
      </c>
      <c r="U1" s="13" t="s">
        <v>141</v>
      </c>
      <c r="V1" s="13" t="s">
        <v>142</v>
      </c>
      <c r="W1" s="13" t="s">
        <v>143</v>
      </c>
      <c r="X1" s="13" t="s">
        <v>144</v>
      </c>
      <c r="Y1" s="13" t="s">
        <v>145</v>
      </c>
      <c r="Z1" s="13" t="s">
        <v>146</v>
      </c>
      <c r="AA1" s="13" t="s">
        <v>147</v>
      </c>
      <c r="AB1" s="13" t="s">
        <v>148</v>
      </c>
      <c r="AC1" s="13" t="s">
        <v>149</v>
      </c>
    </row>
    <row r="2" spans="1:29" ht="16.5" customHeight="1" thickBot="1">
      <c r="A2" s="11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ht="16.5" customHeight="1" thickBot="1">
      <c r="A3" s="6" t="s">
        <v>103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6.5" customHeight="1" thickBot="1">
      <c r="A4" s="6" t="s">
        <v>115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6.5" customHeight="1" thickBot="1">
      <c r="A5" s="6" t="s">
        <v>116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6.5" customHeight="1" thickBot="1">
      <c r="A6" s="6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>
        <f>SUM(B6:AB6)</f>
        <v>0</v>
      </c>
    </row>
    <row r="7" spans="1:29" ht="16.5" customHeight="1" thickBot="1">
      <c r="A7" s="6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>
        <f>SUM(B7:AB7)</f>
        <v>0</v>
      </c>
    </row>
    <row r="8" spans="1:29" ht="16.5" customHeight="1" thickBot="1">
      <c r="A8" s="7" t="s">
        <v>35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6.5" customHeight="1" thickBot="1">
      <c r="A9" s="6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6.5" customHeight="1" thickBot="1">
      <c r="A10" s="6" t="s">
        <v>36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6.5" customHeight="1" thickBot="1">
      <c r="A11" s="6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>
        <f>SUM(B11:AB11)</f>
        <v>0</v>
      </c>
    </row>
    <row r="12" spans="1:29" ht="16.5" customHeight="1" thickBot="1">
      <c r="A12" s="6" t="s">
        <v>117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6.5" customHeight="1" thickBot="1">
      <c r="A13" s="6" t="s">
        <v>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6.5" customHeight="1" thickBot="1">
      <c r="A14" s="6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6.5" customHeight="1" thickBot="1">
      <c r="A15" s="6" t="s"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6.5" customHeight="1" thickBot="1">
      <c r="A16" s="6" t="s">
        <v>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6.5" customHeight="1" thickBot="1">
      <c r="A17" s="6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6.5" customHeight="1" thickBot="1">
      <c r="A18" s="6" t="s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6.5" customHeight="1" thickBot="1">
      <c r="A19" s="6" t="s">
        <v>111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6.5" customHeight="1" thickBot="1">
      <c r="A20" s="6" t="s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>
        <f>SUM(B20:AB20)</f>
        <v>0</v>
      </c>
    </row>
    <row r="21" spans="1:29" ht="16.5" customHeight="1" thickBot="1">
      <c r="A21" s="6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6.5" customHeight="1" thickBot="1">
      <c r="A22" s="6" t="s">
        <v>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6.5" customHeight="1" thickBot="1">
      <c r="A23" s="6" t="s">
        <v>101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6.5" customHeight="1" thickBot="1">
      <c r="A24" s="6" t="s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6.5" customHeight="1" thickBot="1">
      <c r="A25" s="6" t="s">
        <v>38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6.5" customHeight="1" thickBot="1">
      <c r="A26" s="6" t="s">
        <v>15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6.5" customHeight="1" thickBot="1">
      <c r="A27" s="6" t="s">
        <v>109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6.5" customHeight="1" thickBot="1">
      <c r="A28" s="6" t="s">
        <v>16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>
        <f>SUM(B28:AB28)</f>
        <v>0</v>
      </c>
    </row>
    <row r="29" spans="1:29" ht="16.5" customHeight="1" thickBot="1">
      <c r="A29" s="6" t="s">
        <v>18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6.5" customHeight="1" thickBot="1">
      <c r="A30" s="6" t="s">
        <v>110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6.5" thickBot="1">
      <c r="A31" s="6" t="s">
        <v>17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6.5" customHeight="1" thickBot="1">
      <c r="A32" s="6" t="s">
        <v>107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6.5" customHeight="1" thickBot="1">
      <c r="A33" s="6" t="s">
        <v>19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>
        <f>SUM(B33:AB33)</f>
        <v>0</v>
      </c>
    </row>
    <row r="34" spans="1:29" ht="16.5" customHeight="1" thickBot="1">
      <c r="A34" s="6" t="s">
        <v>20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>
        <f>SUM(B34:AB34)</f>
        <v>0</v>
      </c>
    </row>
    <row r="35" spans="1:29" ht="16.5" customHeight="1" thickBot="1">
      <c r="A35" s="6" t="s">
        <v>21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>
        <f>SUM(B35:AB35)</f>
        <v>0</v>
      </c>
    </row>
    <row r="36" spans="1:29" ht="16.5" customHeight="1" thickBot="1">
      <c r="A36" s="6" t="s">
        <v>22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>
        <f>SUM(B36:AB36)</f>
        <v>0</v>
      </c>
    </row>
    <row r="37" spans="1:29" ht="16.5" customHeight="1" thickBot="1">
      <c r="A37" s="7" t="s">
        <v>37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>
        <f>SUM(B37:AB37)</f>
        <v>0</v>
      </c>
    </row>
    <row r="38" spans="1:29" ht="16.5" customHeight="1" thickBot="1">
      <c r="A38" s="6" t="s">
        <v>23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6.5" customHeight="1" thickBot="1">
      <c r="A39" s="6" t="s">
        <v>118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6.5" thickBot="1">
      <c r="A40" s="6" t="s">
        <v>96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6.5" customHeight="1" thickBot="1">
      <c r="A41" s="6" t="s">
        <v>25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>
        <f>SUM(B41:AB41)</f>
        <v>0</v>
      </c>
    </row>
    <row r="42" spans="1:29" ht="16.5" customHeight="1" thickBot="1">
      <c r="A42" s="7" t="s">
        <v>24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6.5" customHeight="1" thickBot="1">
      <c r="A43" s="7" t="s">
        <v>39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6.5" customHeight="1" thickBot="1">
      <c r="A44" s="7" t="s">
        <v>27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>
        <f>SUM(B44:AB44)</f>
        <v>0</v>
      </c>
    </row>
    <row r="45" spans="1:29" ht="16.5" customHeight="1" thickBot="1">
      <c r="A45" s="6" t="s">
        <v>40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6.5" customHeight="1" thickBot="1">
      <c r="A46" s="6" t="s">
        <v>26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>
        <f>SUM(B46:AB46)</f>
        <v>0</v>
      </c>
    </row>
    <row r="47" spans="1:29" ht="16.5" customHeight="1" thickBot="1">
      <c r="A47" s="6" t="s">
        <v>41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>
        <f>SUM(B47:AB47)</f>
        <v>0</v>
      </c>
    </row>
    <row r="48" spans="1:29" ht="16.5" customHeight="1" thickBot="1">
      <c r="A48" s="6" t="s">
        <v>114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6.5" customHeight="1" thickBot="1">
      <c r="A49" s="6" t="s">
        <v>42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>
        <f>SUM(B49:AB49)</f>
        <v>0</v>
      </c>
    </row>
    <row r="50" spans="1:29" ht="16.5" customHeight="1" thickBot="1">
      <c r="A50" s="6" t="s">
        <v>104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6.5" customHeight="1" thickBot="1">
      <c r="A51" s="6" t="s">
        <v>43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>
        <f>SUM(B51:AB51)</f>
        <v>0</v>
      </c>
    </row>
    <row r="52" spans="1:29" ht="16.5" customHeight="1" thickBot="1">
      <c r="A52" s="6" t="s">
        <v>44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6.5" customHeight="1" thickBot="1">
      <c r="A53" s="6" t="s">
        <v>102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6.5" customHeight="1" thickBot="1">
      <c r="A54" s="6" t="s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6.5" customHeight="1" thickBot="1">
      <c r="A55" s="6" t="s">
        <v>105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6.5" customHeight="1" thickBot="1">
      <c r="A56" s="6" t="s">
        <v>98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6.5" customHeight="1" thickBot="1">
      <c r="A57" s="6" t="s">
        <v>46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>
        <f>SUM(B57:AB57)</f>
        <v>0</v>
      </c>
    </row>
    <row r="58" spans="1:29" ht="16.5" customHeight="1" thickBot="1">
      <c r="A58" s="6" t="s">
        <v>47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>
        <f>SUM(B58:AB58)</f>
        <v>0</v>
      </c>
    </row>
    <row r="59" spans="1:29" ht="16.5" customHeight="1" thickBot="1">
      <c r="A59" s="7" t="s">
        <v>28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6.5" customHeight="1" thickBot="1">
      <c r="A60" s="7" t="s">
        <v>48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6.5" customHeight="1" thickBot="1">
      <c r="A61" s="6" t="s">
        <v>49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>
        <f>SUM(B61:AB61)</f>
        <v>0</v>
      </c>
    </row>
    <row r="62" spans="1:29" ht="16.5" customHeight="1" thickBot="1">
      <c r="A62" s="6" t="s">
        <v>50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>
        <f>SUM(B62:AB62)</f>
        <v>0</v>
      </c>
    </row>
    <row r="63" spans="1:29" ht="16.5" thickBot="1">
      <c r="A63" s="6" t="s">
        <v>51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>
        <f>SUM(B63:AB63)</f>
        <v>0</v>
      </c>
    </row>
    <row r="64" spans="1:29" ht="16.5" customHeight="1" thickBot="1">
      <c r="A64" s="6" t="s">
        <v>52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6.5" thickBot="1">
      <c r="A65" s="6" t="s">
        <v>53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>
        <f t="shared" ref="AC65:AC73" si="0">SUM(B65:AB65)</f>
        <v>0</v>
      </c>
    </row>
    <row r="66" spans="1:29" ht="16.5" customHeight="1" thickBot="1">
      <c r="A66" s="6" t="s">
        <v>54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>
        <f t="shared" si="0"/>
        <v>0</v>
      </c>
    </row>
    <row r="67" spans="1:29" ht="16.5" customHeight="1" thickBot="1">
      <c r="A67" s="6" t="s">
        <v>55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>
        <f t="shared" si="0"/>
        <v>0</v>
      </c>
    </row>
    <row r="68" spans="1:29" ht="16.5" customHeight="1" thickBot="1">
      <c r="A68" s="6" t="s">
        <v>56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>
        <f t="shared" si="0"/>
        <v>0</v>
      </c>
    </row>
    <row r="69" spans="1:29" ht="16.5" customHeight="1" thickBot="1">
      <c r="A69" s="6" t="s">
        <v>57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>
        <f t="shared" si="0"/>
        <v>0</v>
      </c>
    </row>
    <row r="70" spans="1:29" ht="16.5" customHeight="1" thickBot="1">
      <c r="A70" s="6" t="s">
        <v>58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>
        <f t="shared" si="0"/>
        <v>0</v>
      </c>
    </row>
    <row r="71" spans="1:29" ht="16.5" customHeight="1" thickBot="1">
      <c r="A71" s="6" t="s">
        <v>59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>
        <f t="shared" si="0"/>
        <v>0</v>
      </c>
    </row>
    <row r="72" spans="1:29" ht="17.25" customHeight="1" thickBot="1">
      <c r="A72" s="6" t="s">
        <v>60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>
        <f t="shared" si="0"/>
        <v>0</v>
      </c>
    </row>
    <row r="73" spans="1:29" ht="16.5" customHeight="1" thickBot="1">
      <c r="A73" s="6" t="s">
        <v>61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>
        <f t="shared" si="0"/>
        <v>0</v>
      </c>
    </row>
    <row r="74" spans="1:29" ht="16.5" customHeight="1" thickBot="1">
      <c r="A74" s="6" t="s">
        <v>29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6.5" customHeight="1" thickBot="1">
      <c r="A75" s="6" t="s">
        <v>62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6.5" customHeight="1" thickBot="1">
      <c r="A76" s="6" t="s">
        <v>30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>
        <f>SUM(B76:AB76)</f>
        <v>0</v>
      </c>
    </row>
    <row r="77" spans="1:29" ht="16.5" customHeight="1" thickBot="1">
      <c r="A77" s="6" t="s">
        <v>63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6.5" customHeight="1" thickBot="1">
      <c r="A78" s="6" t="s">
        <v>93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6.5" customHeight="1" thickBot="1">
      <c r="A79" s="6" t="s">
        <v>64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6.5" customHeight="1" thickBot="1">
      <c r="A80" s="6" t="s">
        <v>65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6.5" customHeight="1" thickBot="1">
      <c r="A81" s="6" t="s">
        <v>121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6.5" customHeight="1" thickBot="1">
      <c r="A82" s="6" t="s">
        <v>66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>
        <f>SUM(B82:AB82)</f>
        <v>0</v>
      </c>
    </row>
    <row r="83" spans="1:29" ht="16.5" customHeight="1" thickBot="1">
      <c r="A83" s="6" t="s">
        <v>67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6.5" customHeight="1" thickBot="1">
      <c r="A84" s="6" t="s">
        <v>68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>
        <f>SUM(B84:AB84)</f>
        <v>0</v>
      </c>
    </row>
    <row r="85" spans="1:29" ht="16.5" customHeight="1" thickBot="1">
      <c r="A85" s="6" t="s">
        <v>69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>
        <f>SUM(B85:AB85)</f>
        <v>0</v>
      </c>
    </row>
    <row r="86" spans="1:29" ht="16.5" customHeight="1" thickBot="1">
      <c r="A86" s="6" t="s">
        <v>70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6.5" customHeight="1" thickBot="1">
      <c r="A87" s="6" t="s">
        <v>71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6.5" customHeight="1" thickBot="1">
      <c r="A88" s="6" t="s">
        <v>95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6.5" customHeight="1" thickBot="1">
      <c r="A89" s="6" t="s">
        <v>72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6.5" customHeight="1" thickBot="1">
      <c r="A90" s="6" t="s">
        <v>73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6.5" customHeight="1" thickBot="1">
      <c r="A91" s="6" t="s">
        <v>74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>
        <f>SUM(B91:AB91)</f>
        <v>0</v>
      </c>
    </row>
    <row r="92" spans="1:29" ht="16.5" customHeight="1" thickBot="1">
      <c r="A92" s="6" t="s">
        <v>75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6.5" customHeight="1" thickBot="1">
      <c r="A93" s="6" t="s">
        <v>92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6.5" customHeight="1" thickBot="1">
      <c r="A94" s="6" t="s">
        <v>94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6.5" customHeight="1" thickBot="1">
      <c r="A95" s="6" t="s">
        <v>76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>
        <f>SUM(B95:AB95)</f>
        <v>0</v>
      </c>
    </row>
    <row r="96" spans="1:29" ht="16.5" customHeight="1" thickBot="1">
      <c r="A96" s="6" t="s">
        <v>77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6.5" customHeight="1" thickBot="1">
      <c r="A97" s="6" t="s">
        <v>78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6.5" customHeight="1" thickBot="1">
      <c r="A98" s="6" t="s">
        <v>120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6.5" customHeight="1" thickBot="1">
      <c r="A99" s="6" t="s">
        <v>106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6.5" customHeight="1" thickBot="1">
      <c r="A100" s="6" t="s">
        <v>108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6.5" customHeight="1" thickBot="1">
      <c r="A101" s="6" t="s">
        <v>79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>
        <f>SUM(B101:AB101)</f>
        <v>0</v>
      </c>
    </row>
    <row r="102" spans="1:29" ht="16.5" customHeight="1" thickBot="1">
      <c r="A102" s="6" t="s">
        <v>80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>
        <f>SUM(B102:AB103)</f>
        <v>0</v>
      </c>
    </row>
    <row r="103" spans="1:29" ht="16.5" customHeight="1" thickBot="1">
      <c r="A103" s="6" t="s">
        <v>81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16.5" customHeight="1" thickBot="1">
      <c r="A104" s="6" t="s">
        <v>82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6.5" customHeight="1" thickBot="1">
      <c r="A105" s="6" t="s">
        <v>83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6.5" customHeight="1" thickBot="1">
      <c r="A106" s="6" t="s">
        <v>84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16.5" customHeight="1" thickBot="1">
      <c r="A107" s="6" t="s">
        <v>85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16.5" customHeight="1" thickBot="1">
      <c r="A108" s="6" t="s">
        <v>119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6.5" customHeight="1" thickBot="1">
      <c r="A109" s="6" t="s">
        <v>86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>
        <f>SUM(B109:AB109)</f>
        <v>0</v>
      </c>
    </row>
    <row r="110" spans="1:29" ht="16.5" customHeight="1" thickBot="1">
      <c r="A110" s="6" t="s">
        <v>87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>
        <f>SUM(B110:AB110)</f>
        <v>0</v>
      </c>
    </row>
    <row r="111" spans="1:29" ht="16.5" customHeight="1" thickBot="1">
      <c r="A111" s="6" t="s">
        <v>88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f>SUM(B111:AB111)</f>
        <v>0</v>
      </c>
    </row>
    <row r="112" spans="1:29" ht="16.5" customHeight="1" thickBot="1">
      <c r="A112" s="6" t="s">
        <v>89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16.5" customHeight="1" thickBot="1">
      <c r="A113" s="6" t="s">
        <v>90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>
        <f>SUM(B113:AB113)</f>
        <v>0</v>
      </c>
    </row>
    <row r="114" spans="1:29" ht="16.5" customHeight="1" thickBot="1">
      <c r="A114" s="8" t="s">
        <v>31</v>
      </c>
      <c r="B114" s="10">
        <f t="shared" ref="B114:AC114" si="1">SUM(B2:B113)</f>
        <v>0</v>
      </c>
      <c r="C114" s="10">
        <f t="shared" si="1"/>
        <v>0</v>
      </c>
      <c r="D114" s="10">
        <f t="shared" si="1"/>
        <v>0</v>
      </c>
      <c r="E114" s="10">
        <f t="shared" si="1"/>
        <v>0</v>
      </c>
      <c r="F114" s="10">
        <f t="shared" si="1"/>
        <v>0</v>
      </c>
      <c r="G114" s="10">
        <f t="shared" si="1"/>
        <v>0</v>
      </c>
      <c r="H114" s="10">
        <f t="shared" si="1"/>
        <v>0</v>
      </c>
      <c r="I114" s="10">
        <f t="shared" si="1"/>
        <v>0</v>
      </c>
      <c r="J114" s="10">
        <f t="shared" si="1"/>
        <v>0</v>
      </c>
      <c r="K114" s="10">
        <f t="shared" si="1"/>
        <v>0</v>
      </c>
      <c r="L114" s="10">
        <f t="shared" si="1"/>
        <v>0</v>
      </c>
      <c r="M114" s="10">
        <f t="shared" si="1"/>
        <v>0</v>
      </c>
      <c r="N114" s="10">
        <f t="shared" si="1"/>
        <v>0</v>
      </c>
      <c r="O114" s="10">
        <f t="shared" si="1"/>
        <v>0</v>
      </c>
      <c r="P114" s="10">
        <f t="shared" si="1"/>
        <v>0</v>
      </c>
      <c r="Q114" s="10">
        <f t="shared" si="1"/>
        <v>0</v>
      </c>
      <c r="R114" s="10">
        <f t="shared" si="1"/>
        <v>0</v>
      </c>
      <c r="S114" s="10">
        <f t="shared" si="1"/>
        <v>0</v>
      </c>
      <c r="T114" s="10">
        <f t="shared" si="1"/>
        <v>0</v>
      </c>
      <c r="U114" s="10">
        <f t="shared" si="1"/>
        <v>0</v>
      </c>
      <c r="V114" s="10">
        <f t="shared" si="1"/>
        <v>0</v>
      </c>
      <c r="W114" s="10">
        <f t="shared" si="1"/>
        <v>0</v>
      </c>
      <c r="X114" s="10">
        <f t="shared" si="1"/>
        <v>0</v>
      </c>
      <c r="Y114" s="10">
        <f t="shared" si="1"/>
        <v>0</v>
      </c>
      <c r="Z114" s="10">
        <f t="shared" si="1"/>
        <v>0</v>
      </c>
      <c r="AA114" s="10">
        <f t="shared" si="1"/>
        <v>0</v>
      </c>
      <c r="AB114" s="10">
        <f t="shared" si="1"/>
        <v>0</v>
      </c>
      <c r="AC114" s="10">
        <f t="shared" si="1"/>
        <v>0</v>
      </c>
    </row>
    <row r="115" spans="1:29" ht="16.5" customHeight="1" thickBot="1">
      <c r="A115" s="9" t="s">
        <v>99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>
        <v>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115"/>
  <sheetViews>
    <sheetView topLeftCell="T95" workbookViewId="0">
      <selection activeCell="AE114" sqref="AE114"/>
    </sheetView>
  </sheetViews>
  <sheetFormatPr defaultRowHeight="12.75"/>
  <cols>
    <col min="1" max="1" width="36.140625" customWidth="1"/>
    <col min="13" max="13" width="36.42578125" customWidth="1"/>
    <col min="25" max="25" width="36.85546875" customWidth="1"/>
  </cols>
  <sheetData>
    <row r="1" spans="1:31" ht="16.5" customHeight="1" thickBot="1">
      <c r="A1" s="5" t="s">
        <v>157</v>
      </c>
      <c r="B1" s="13" t="s">
        <v>122</v>
      </c>
      <c r="C1" s="13" t="s">
        <v>123</v>
      </c>
      <c r="D1" s="13" t="s">
        <v>124</v>
      </c>
      <c r="E1" s="13" t="s">
        <v>125</v>
      </c>
      <c r="F1" s="13" t="s">
        <v>126</v>
      </c>
      <c r="G1" s="13" t="s">
        <v>127</v>
      </c>
      <c r="H1" s="13" t="s">
        <v>128</v>
      </c>
      <c r="I1" s="13" t="s">
        <v>129</v>
      </c>
      <c r="J1" s="13" t="s">
        <v>130</v>
      </c>
      <c r="K1" s="13" t="s">
        <v>131</v>
      </c>
      <c r="L1" s="13" t="s">
        <v>132</v>
      </c>
      <c r="M1" s="13"/>
      <c r="N1" s="13" t="s">
        <v>133</v>
      </c>
      <c r="O1" s="13" t="s">
        <v>134</v>
      </c>
      <c r="P1" s="13" t="s">
        <v>135</v>
      </c>
      <c r="Q1" s="13" t="s">
        <v>136</v>
      </c>
      <c r="R1" s="13" t="s">
        <v>137</v>
      </c>
      <c r="S1" s="13" t="s">
        <v>138</v>
      </c>
      <c r="T1" s="13" t="s">
        <v>139</v>
      </c>
      <c r="U1" s="13" t="s">
        <v>140</v>
      </c>
      <c r="V1" s="13" t="s">
        <v>141</v>
      </c>
      <c r="W1" s="13" t="s">
        <v>142</v>
      </c>
      <c r="X1" s="13" t="s">
        <v>143</v>
      </c>
      <c r="Y1" s="13"/>
      <c r="Z1" s="13" t="s">
        <v>144</v>
      </c>
      <c r="AA1" s="13" t="s">
        <v>145</v>
      </c>
      <c r="AB1" s="13" t="s">
        <v>146</v>
      </c>
      <c r="AC1" s="13" t="s">
        <v>147</v>
      </c>
      <c r="AD1" s="13" t="s">
        <v>148</v>
      </c>
      <c r="AE1" s="13" t="s">
        <v>149</v>
      </c>
    </row>
    <row r="2" spans="1:31" ht="16.5" customHeight="1" thickBot="1">
      <c r="A2" s="11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1" t="s">
        <v>3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1" t="s">
        <v>3</v>
      </c>
      <c r="Z2" s="12"/>
      <c r="AA2" s="12"/>
      <c r="AB2" s="12"/>
      <c r="AC2" s="12"/>
      <c r="AD2" s="12"/>
      <c r="AE2" s="12"/>
    </row>
    <row r="3" spans="1:31" ht="16.5" customHeight="1" thickBot="1">
      <c r="A3" s="6" t="s">
        <v>103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6" t="s">
        <v>103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6" t="s">
        <v>103</v>
      </c>
      <c r="Z3" s="10"/>
      <c r="AA3" s="10"/>
      <c r="AB3" s="10"/>
      <c r="AC3" s="10"/>
      <c r="AD3" s="10"/>
      <c r="AE3" s="10"/>
    </row>
    <row r="4" spans="1:31" ht="16.5" customHeight="1" thickBot="1">
      <c r="A4" s="6" t="s">
        <v>115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6" t="s">
        <v>115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6" t="s">
        <v>115</v>
      </c>
      <c r="Z4" s="10"/>
      <c r="AA4" s="10"/>
      <c r="AB4" s="10"/>
      <c r="AC4" s="10"/>
      <c r="AD4" s="10"/>
      <c r="AE4" s="10"/>
    </row>
    <row r="5" spans="1:31" ht="16.5" customHeight="1" thickBot="1">
      <c r="A5" s="6" t="s">
        <v>116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6" t="s">
        <v>116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6" t="s">
        <v>116</v>
      </c>
      <c r="Z5" s="10"/>
      <c r="AA5" s="10"/>
      <c r="AB5" s="10"/>
      <c r="AC5" s="10"/>
      <c r="AD5" s="10"/>
      <c r="AE5" s="10"/>
    </row>
    <row r="6" spans="1:31" ht="16.5" customHeight="1" thickBot="1">
      <c r="A6" s="6" t="s">
        <v>0</v>
      </c>
      <c r="B6" s="10">
        <v>727</v>
      </c>
      <c r="C6" s="10"/>
      <c r="D6" s="10"/>
      <c r="E6" s="10"/>
      <c r="F6" s="10"/>
      <c r="G6" s="10"/>
      <c r="H6" s="10"/>
      <c r="I6" s="10">
        <v>1000</v>
      </c>
      <c r="J6" s="10"/>
      <c r="K6" s="10"/>
      <c r="L6" s="10"/>
      <c r="M6" s="6" t="s">
        <v>0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6" t="s">
        <v>0</v>
      </c>
      <c r="Z6" s="10"/>
      <c r="AA6" s="10"/>
      <c r="AB6" s="10"/>
      <c r="AC6" s="10"/>
      <c r="AD6" s="10"/>
      <c r="AE6" s="10">
        <f>SUM(B6:AD6)</f>
        <v>1727</v>
      </c>
    </row>
    <row r="7" spans="1:31" ht="16.5" customHeight="1" thickBot="1">
      <c r="A7" s="6" t="s">
        <v>1</v>
      </c>
      <c r="B7" s="10">
        <v>117</v>
      </c>
      <c r="C7" s="10"/>
      <c r="D7" s="10"/>
      <c r="E7" s="10"/>
      <c r="F7" s="10"/>
      <c r="G7" s="10"/>
      <c r="H7" s="10"/>
      <c r="I7" s="10">
        <v>1400</v>
      </c>
      <c r="J7" s="10"/>
      <c r="K7" s="10"/>
      <c r="L7" s="10"/>
      <c r="M7" s="6" t="s">
        <v>1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6" t="s">
        <v>1</v>
      </c>
      <c r="Z7" s="10"/>
      <c r="AA7" s="10"/>
      <c r="AB7" s="10"/>
      <c r="AC7" s="10"/>
      <c r="AD7" s="10"/>
      <c r="AE7" s="10">
        <f>SUM(B7:AD7)</f>
        <v>1517</v>
      </c>
    </row>
    <row r="8" spans="1:31" ht="16.5" customHeight="1" thickBot="1">
      <c r="A8" s="7" t="s">
        <v>35</v>
      </c>
      <c r="B8" s="10"/>
      <c r="C8" s="10"/>
      <c r="D8" s="10"/>
      <c r="E8" s="10"/>
      <c r="F8" s="10"/>
      <c r="G8" s="10"/>
      <c r="H8" s="10"/>
      <c r="I8" s="10">
        <v>1</v>
      </c>
      <c r="J8" s="10"/>
      <c r="K8" s="10"/>
      <c r="L8" s="10"/>
      <c r="M8" s="7" t="s">
        <v>35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7" t="s">
        <v>35</v>
      </c>
      <c r="Z8" s="10"/>
      <c r="AA8" s="10"/>
      <c r="AB8" s="10"/>
      <c r="AC8" s="10"/>
      <c r="AD8" s="10"/>
      <c r="AE8" s="10">
        <f>SUM(B8:AD8)</f>
        <v>1</v>
      </c>
    </row>
    <row r="9" spans="1:31" ht="16.5" customHeight="1" thickBot="1">
      <c r="A9" s="6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6" t="s">
        <v>6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6" t="s">
        <v>6</v>
      </c>
      <c r="Z9" s="10"/>
      <c r="AA9" s="10"/>
      <c r="AB9" s="10"/>
      <c r="AC9" s="10"/>
      <c r="AD9" s="10"/>
      <c r="AE9" s="10"/>
    </row>
    <row r="10" spans="1:31" ht="16.5" customHeight="1" thickBot="1">
      <c r="A10" s="6" t="s">
        <v>36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6" t="s">
        <v>36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6" t="s">
        <v>36</v>
      </c>
      <c r="Z10" s="10"/>
      <c r="AA10" s="10"/>
      <c r="AB10" s="10"/>
      <c r="AC10" s="10"/>
      <c r="AD10" s="10"/>
      <c r="AE10" s="10"/>
    </row>
    <row r="11" spans="1:31" ht="16.5" customHeight="1" thickBot="1">
      <c r="A11" s="6" t="s">
        <v>7</v>
      </c>
      <c r="B11" s="10">
        <v>42</v>
      </c>
      <c r="C11" s="10"/>
      <c r="D11" s="10"/>
      <c r="E11" s="10"/>
      <c r="F11" s="10"/>
      <c r="G11" s="10"/>
      <c r="H11" s="10"/>
      <c r="I11" s="10">
        <v>6</v>
      </c>
      <c r="J11" s="10"/>
      <c r="K11" s="10"/>
      <c r="L11" s="10"/>
      <c r="M11" s="6" t="s">
        <v>7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6" t="s">
        <v>7</v>
      </c>
      <c r="Z11" s="10"/>
      <c r="AA11" s="10"/>
      <c r="AB11" s="10"/>
      <c r="AC11" s="10"/>
      <c r="AD11" s="10"/>
      <c r="AE11" s="10">
        <f>SUM(B11:AD11)</f>
        <v>48</v>
      </c>
    </row>
    <row r="12" spans="1:31" ht="16.5" customHeight="1" thickBot="1">
      <c r="A12" s="6" t="s">
        <v>117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6" t="s">
        <v>117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6" t="s">
        <v>117</v>
      </c>
      <c r="Z12" s="10"/>
      <c r="AA12" s="10"/>
      <c r="AB12" s="10"/>
      <c r="AC12" s="10"/>
      <c r="AD12" s="10"/>
      <c r="AE12" s="10"/>
    </row>
    <row r="13" spans="1:31" ht="16.5" customHeight="1" thickBot="1">
      <c r="A13" s="6" t="s">
        <v>2</v>
      </c>
      <c r="B13" s="10"/>
      <c r="C13" s="10"/>
      <c r="D13" s="10"/>
      <c r="E13" s="10"/>
      <c r="F13" s="10"/>
      <c r="G13" s="10"/>
      <c r="H13" s="10"/>
      <c r="I13" s="10">
        <v>1</v>
      </c>
      <c r="J13" s="10"/>
      <c r="K13" s="10"/>
      <c r="L13" s="10"/>
      <c r="M13" s="6" t="s">
        <v>2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6" t="s">
        <v>2</v>
      </c>
      <c r="Z13" s="10"/>
      <c r="AA13" s="10"/>
      <c r="AB13" s="10"/>
      <c r="AC13" s="10"/>
      <c r="AD13" s="10"/>
      <c r="AE13" s="10">
        <f>SUM(B13:AD13)</f>
        <v>1</v>
      </c>
    </row>
    <row r="14" spans="1:31" ht="16.5" customHeight="1" thickBot="1">
      <c r="A14" s="6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6" t="s">
        <v>8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6" t="s">
        <v>8</v>
      </c>
      <c r="Z14" s="10"/>
      <c r="AA14" s="10"/>
      <c r="AB14" s="10"/>
      <c r="AC14" s="10"/>
      <c r="AD14" s="10"/>
      <c r="AE14" s="10"/>
    </row>
    <row r="15" spans="1:31" ht="16.5" customHeight="1" thickBot="1">
      <c r="A15" s="6" t="s"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6" t="s">
        <v>9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6" t="s">
        <v>9</v>
      </c>
      <c r="Z15" s="10"/>
      <c r="AA15" s="10"/>
      <c r="AB15" s="10"/>
      <c r="AC15" s="10"/>
      <c r="AD15" s="10"/>
      <c r="AE15" s="10"/>
    </row>
    <row r="16" spans="1:31" ht="16.5" customHeight="1" thickBot="1">
      <c r="A16" s="6" t="s">
        <v>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6" t="s">
        <v>4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6" t="s">
        <v>4</v>
      </c>
      <c r="Z16" s="10"/>
      <c r="AA16" s="10"/>
      <c r="AB16" s="10"/>
      <c r="AC16" s="10"/>
      <c r="AD16" s="10"/>
      <c r="AE16" s="10"/>
    </row>
    <row r="17" spans="1:31" ht="16.5" customHeight="1" thickBot="1">
      <c r="A17" s="6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6" t="s">
        <v>10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6" t="s">
        <v>10</v>
      </c>
      <c r="Z17" s="10"/>
      <c r="AA17" s="10"/>
      <c r="AB17" s="10"/>
      <c r="AC17" s="10"/>
      <c r="AD17" s="10"/>
      <c r="AE17" s="10"/>
    </row>
    <row r="18" spans="1:31" ht="16.5" customHeight="1" thickBot="1">
      <c r="A18" s="6" t="s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6" t="s">
        <v>11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6" t="s">
        <v>11</v>
      </c>
      <c r="Z18" s="10"/>
      <c r="AA18" s="10"/>
      <c r="AB18" s="10"/>
      <c r="AC18" s="10"/>
      <c r="AD18" s="10"/>
      <c r="AE18" s="10"/>
    </row>
    <row r="19" spans="1:31" ht="16.5" customHeight="1" thickBot="1">
      <c r="A19" s="6" t="s">
        <v>111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6" t="s">
        <v>111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6" t="s">
        <v>111</v>
      </c>
      <c r="Z19" s="10"/>
      <c r="AA19" s="10"/>
      <c r="AB19" s="10"/>
      <c r="AC19" s="10"/>
      <c r="AD19" s="10"/>
      <c r="AE19" s="10"/>
    </row>
    <row r="20" spans="1:31" ht="16.5" customHeight="1" thickBot="1">
      <c r="A20" s="6" t="s">
        <v>12</v>
      </c>
      <c r="B20" s="10">
        <v>1</v>
      </c>
      <c r="C20" s="10"/>
      <c r="D20" s="10"/>
      <c r="E20" s="10"/>
      <c r="F20" s="10"/>
      <c r="G20" s="10"/>
      <c r="H20" s="10"/>
      <c r="I20" s="10">
        <v>4</v>
      </c>
      <c r="J20" s="10"/>
      <c r="K20" s="10">
        <v>1</v>
      </c>
      <c r="L20" s="10"/>
      <c r="M20" s="6" t="s">
        <v>12</v>
      </c>
      <c r="N20" s="10"/>
      <c r="O20" s="10"/>
      <c r="P20" s="10"/>
      <c r="Q20" s="10">
        <v>1</v>
      </c>
      <c r="R20" s="10"/>
      <c r="S20" s="10"/>
      <c r="T20" s="10"/>
      <c r="U20" s="10"/>
      <c r="V20" s="10"/>
      <c r="W20" s="10">
        <v>2</v>
      </c>
      <c r="X20" s="10"/>
      <c r="Y20" s="6" t="s">
        <v>12</v>
      </c>
      <c r="Z20" s="10"/>
      <c r="AA20" s="10"/>
      <c r="AB20" s="10"/>
      <c r="AC20" s="10">
        <v>1</v>
      </c>
      <c r="AD20" s="10"/>
      <c r="AE20" s="10">
        <f>SUM(B20:AD20)</f>
        <v>10</v>
      </c>
    </row>
    <row r="21" spans="1:31" ht="16.5" customHeight="1" thickBot="1">
      <c r="A21" s="6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6" t="s">
        <v>13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6" t="s">
        <v>13</v>
      </c>
      <c r="Z21" s="10"/>
      <c r="AA21" s="10"/>
      <c r="AB21" s="10"/>
      <c r="AC21" s="10"/>
      <c r="AD21" s="10"/>
      <c r="AE21" s="10"/>
    </row>
    <row r="22" spans="1:31" ht="16.5" customHeight="1" thickBot="1">
      <c r="A22" s="6" t="s">
        <v>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6" t="s">
        <v>5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6" t="s">
        <v>5</v>
      </c>
      <c r="Z22" s="10"/>
      <c r="AA22" s="10"/>
      <c r="AB22" s="10"/>
      <c r="AC22" s="10"/>
      <c r="AD22" s="10"/>
      <c r="AE22" s="10"/>
    </row>
    <row r="23" spans="1:31" ht="16.5" customHeight="1" thickBot="1">
      <c r="A23" s="6" t="s">
        <v>101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6" t="s">
        <v>101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6" t="s">
        <v>101</v>
      </c>
      <c r="Z23" s="10"/>
      <c r="AA23" s="10"/>
      <c r="AB23" s="10"/>
      <c r="AC23" s="10"/>
      <c r="AD23" s="10"/>
      <c r="AE23" s="10">
        <f>SUM(B23:AD23)</f>
        <v>0</v>
      </c>
    </row>
    <row r="24" spans="1:31" ht="16.5" customHeight="1" thickBot="1">
      <c r="A24" s="6" t="s">
        <v>14</v>
      </c>
      <c r="B24" s="10">
        <v>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6" t="s">
        <v>14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6" t="s">
        <v>14</v>
      </c>
      <c r="Z24" s="10"/>
      <c r="AA24" s="10"/>
      <c r="AB24" s="10"/>
      <c r="AC24" s="10"/>
      <c r="AD24" s="10"/>
      <c r="AE24" s="10">
        <f>SUM(B24:AD24)</f>
        <v>1</v>
      </c>
    </row>
    <row r="25" spans="1:31" ht="16.5" customHeight="1" thickBot="1">
      <c r="A25" s="6" t="s">
        <v>38</v>
      </c>
      <c r="B25" s="10"/>
      <c r="C25" s="10"/>
      <c r="D25" s="10"/>
      <c r="E25" s="10"/>
      <c r="F25" s="10"/>
      <c r="G25" s="10"/>
      <c r="H25" s="10"/>
      <c r="I25" s="10">
        <v>1</v>
      </c>
      <c r="J25" s="10"/>
      <c r="K25" s="10"/>
      <c r="L25" s="10"/>
      <c r="M25" s="6" t="s">
        <v>38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6" t="s">
        <v>38</v>
      </c>
      <c r="Z25" s="10"/>
      <c r="AA25" s="10"/>
      <c r="AB25" s="10"/>
      <c r="AC25" s="10"/>
      <c r="AD25" s="10">
        <v>1</v>
      </c>
      <c r="AE25" s="10">
        <f>SUM(B25:AD25)</f>
        <v>2</v>
      </c>
    </row>
    <row r="26" spans="1:31" ht="16.5" customHeight="1" thickBot="1">
      <c r="A26" s="6" t="s">
        <v>15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6" t="s">
        <v>15</v>
      </c>
      <c r="N26" s="10"/>
      <c r="O26" s="10"/>
      <c r="P26" s="10"/>
      <c r="Q26" s="10"/>
      <c r="R26" s="10"/>
      <c r="S26" s="10"/>
      <c r="T26" s="10"/>
      <c r="U26" s="10"/>
      <c r="V26" s="10">
        <v>2</v>
      </c>
      <c r="W26" s="10">
        <v>1</v>
      </c>
      <c r="X26" s="10"/>
      <c r="Y26" s="6" t="s">
        <v>15</v>
      </c>
      <c r="Z26" s="10"/>
      <c r="AA26" s="10"/>
      <c r="AB26" s="10"/>
      <c r="AC26" s="10"/>
      <c r="AD26" s="10"/>
      <c r="AE26" s="10">
        <f>SUM(B26:AD26)</f>
        <v>3</v>
      </c>
    </row>
    <row r="27" spans="1:31" ht="16.5" customHeight="1" thickBot="1">
      <c r="A27" s="6" t="s">
        <v>109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6" t="s">
        <v>109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6" t="s">
        <v>109</v>
      </c>
      <c r="Z27" s="10"/>
      <c r="AA27" s="10"/>
      <c r="AB27" s="10"/>
      <c r="AC27" s="10"/>
      <c r="AD27" s="10"/>
      <c r="AE27" s="10"/>
    </row>
    <row r="28" spans="1:31" ht="16.5" customHeight="1" thickBot="1">
      <c r="A28" s="6" t="s">
        <v>16</v>
      </c>
      <c r="B28" s="10"/>
      <c r="C28" s="10"/>
      <c r="D28" s="10"/>
      <c r="E28" s="10"/>
      <c r="F28" s="10"/>
      <c r="G28" s="10"/>
      <c r="H28" s="10"/>
      <c r="I28" s="10">
        <v>1</v>
      </c>
      <c r="J28" s="10"/>
      <c r="K28" s="10"/>
      <c r="L28" s="10"/>
      <c r="M28" s="6" t="s">
        <v>16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6" t="s">
        <v>16</v>
      </c>
      <c r="Z28" s="10"/>
      <c r="AA28" s="10"/>
      <c r="AB28" s="10"/>
      <c r="AC28" s="10"/>
      <c r="AD28" s="10"/>
      <c r="AE28" s="10">
        <f>SUM(B28:AD28)</f>
        <v>1</v>
      </c>
    </row>
    <row r="29" spans="1:31" ht="16.5" customHeight="1" thickBot="1">
      <c r="A29" s="6" t="s">
        <v>18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6" t="s">
        <v>18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6" t="s">
        <v>18</v>
      </c>
      <c r="Z29" s="10"/>
      <c r="AA29" s="10"/>
      <c r="AB29" s="10"/>
      <c r="AC29" s="10"/>
      <c r="AD29" s="10"/>
      <c r="AE29" s="10"/>
    </row>
    <row r="30" spans="1:31" ht="16.5" customHeight="1" thickBot="1">
      <c r="A30" s="6" t="s">
        <v>110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6" t="s">
        <v>110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6" t="s">
        <v>110</v>
      </c>
      <c r="Z30" s="10"/>
      <c r="AA30" s="10"/>
      <c r="AB30" s="10"/>
      <c r="AC30" s="10"/>
      <c r="AD30" s="10"/>
      <c r="AE30" s="10"/>
    </row>
    <row r="31" spans="1:31" ht="16.5" thickBot="1">
      <c r="A31" s="6" t="s">
        <v>17</v>
      </c>
      <c r="B31" s="10">
        <v>2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6" t="s">
        <v>17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6" t="s">
        <v>17</v>
      </c>
      <c r="Z31" s="10"/>
      <c r="AA31" s="10"/>
      <c r="AB31" s="10"/>
      <c r="AC31" s="10"/>
      <c r="AD31" s="10"/>
      <c r="AE31" s="10">
        <f t="shared" ref="AE31:AE37" si="0">SUM(B31:AD31)</f>
        <v>2</v>
      </c>
    </row>
    <row r="32" spans="1:31" ht="16.5" customHeight="1" thickBot="1">
      <c r="A32" s="6" t="s">
        <v>107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6" t="s">
        <v>107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6" t="s">
        <v>107</v>
      </c>
      <c r="Z32" s="10"/>
      <c r="AA32" s="10"/>
      <c r="AB32" s="10"/>
      <c r="AC32" s="10"/>
      <c r="AD32" s="10"/>
      <c r="AE32" s="10">
        <f t="shared" si="0"/>
        <v>0</v>
      </c>
    </row>
    <row r="33" spans="1:31" ht="16.5" customHeight="1" thickBot="1">
      <c r="A33" s="6" t="s">
        <v>19</v>
      </c>
      <c r="B33" s="10"/>
      <c r="C33" s="10"/>
      <c r="D33" s="10"/>
      <c r="E33" s="10"/>
      <c r="F33" s="10">
        <v>9</v>
      </c>
      <c r="G33" s="10"/>
      <c r="H33" s="10"/>
      <c r="I33" s="10"/>
      <c r="J33" s="10"/>
      <c r="K33" s="10"/>
      <c r="L33" s="10"/>
      <c r="M33" s="6" t="s">
        <v>19</v>
      </c>
      <c r="N33" s="10"/>
      <c r="O33" s="10">
        <v>1</v>
      </c>
      <c r="P33" s="10"/>
      <c r="Q33" s="10"/>
      <c r="R33" s="10">
        <v>15</v>
      </c>
      <c r="S33" s="10"/>
      <c r="T33" s="10"/>
      <c r="U33" s="10"/>
      <c r="V33" s="10"/>
      <c r="W33" s="10"/>
      <c r="X33" s="10"/>
      <c r="Y33" s="6" t="s">
        <v>19</v>
      </c>
      <c r="Z33" s="10"/>
      <c r="AA33" s="10"/>
      <c r="AB33" s="10"/>
      <c r="AC33" s="10"/>
      <c r="AD33" s="10"/>
      <c r="AE33" s="10">
        <f t="shared" si="0"/>
        <v>25</v>
      </c>
    </row>
    <row r="34" spans="1:31" ht="16.5" customHeight="1" thickBot="1">
      <c r="A34" s="6" t="s">
        <v>20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6" t="s">
        <v>20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6" t="s">
        <v>20</v>
      </c>
      <c r="Z34" s="10"/>
      <c r="AA34" s="10"/>
      <c r="AB34" s="10"/>
      <c r="AC34" s="10"/>
      <c r="AD34" s="10"/>
      <c r="AE34" s="10">
        <f t="shared" si="0"/>
        <v>0</v>
      </c>
    </row>
    <row r="35" spans="1:31" ht="16.5" customHeight="1" thickBot="1">
      <c r="A35" s="6" t="s">
        <v>21</v>
      </c>
      <c r="B35" s="10">
        <v>2</v>
      </c>
      <c r="C35" s="10"/>
      <c r="D35" s="10"/>
      <c r="E35" s="10">
        <v>1</v>
      </c>
      <c r="F35" s="10"/>
      <c r="G35" s="10">
        <v>1</v>
      </c>
      <c r="H35" s="10"/>
      <c r="I35" s="10">
        <v>2</v>
      </c>
      <c r="J35" s="10"/>
      <c r="K35" s="10"/>
      <c r="L35" s="10"/>
      <c r="M35" s="6" t="s">
        <v>21</v>
      </c>
      <c r="N35" s="10"/>
      <c r="O35" s="10"/>
      <c r="P35" s="10"/>
      <c r="Q35" s="10"/>
      <c r="R35" s="10"/>
      <c r="S35" s="10"/>
      <c r="T35" s="10"/>
      <c r="U35" s="10">
        <v>4</v>
      </c>
      <c r="V35" s="10"/>
      <c r="W35" s="10">
        <v>2</v>
      </c>
      <c r="X35" s="10"/>
      <c r="Y35" s="6" t="s">
        <v>21</v>
      </c>
      <c r="Z35" s="10"/>
      <c r="AA35" s="10"/>
      <c r="AB35" s="10"/>
      <c r="AC35" s="10"/>
      <c r="AD35" s="10">
        <v>2</v>
      </c>
      <c r="AE35" s="10">
        <f t="shared" si="0"/>
        <v>14</v>
      </c>
    </row>
    <row r="36" spans="1:31" ht="16.5" customHeight="1" thickBot="1">
      <c r="A36" s="6" t="s">
        <v>22</v>
      </c>
      <c r="B36" s="10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" t="s">
        <v>22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6" t="s">
        <v>22</v>
      </c>
      <c r="Z36" s="10"/>
      <c r="AA36" s="10"/>
      <c r="AB36" s="10"/>
      <c r="AC36" s="10"/>
      <c r="AD36" s="10"/>
      <c r="AE36" s="10">
        <f t="shared" si="0"/>
        <v>1</v>
      </c>
    </row>
    <row r="37" spans="1:31" ht="16.5" customHeight="1" thickBot="1">
      <c r="A37" s="7" t="s">
        <v>37</v>
      </c>
      <c r="B37" s="10"/>
      <c r="C37" s="10"/>
      <c r="D37" s="10"/>
      <c r="E37" s="10"/>
      <c r="F37" s="10"/>
      <c r="G37" s="10"/>
      <c r="H37" s="10"/>
      <c r="I37" s="10"/>
      <c r="J37" s="10"/>
      <c r="K37" s="10">
        <v>1</v>
      </c>
      <c r="L37" s="10"/>
      <c r="M37" s="7" t="s">
        <v>37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7" t="s">
        <v>37</v>
      </c>
      <c r="Z37" s="10"/>
      <c r="AA37" s="10"/>
      <c r="AB37" s="10"/>
      <c r="AC37" s="10"/>
      <c r="AD37" s="10"/>
      <c r="AE37" s="10">
        <f t="shared" si="0"/>
        <v>1</v>
      </c>
    </row>
    <row r="38" spans="1:31" ht="16.5" customHeight="1" thickBot="1">
      <c r="A38" s="6" t="s">
        <v>23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6" t="s">
        <v>23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6" t="s">
        <v>23</v>
      </c>
      <c r="Z38" s="10"/>
      <c r="AA38" s="10"/>
      <c r="AB38" s="10"/>
      <c r="AC38" s="10"/>
      <c r="AD38" s="10"/>
      <c r="AE38" s="10"/>
    </row>
    <row r="39" spans="1:31" ht="16.5" customHeight="1" thickBot="1">
      <c r="A39" s="6" t="s">
        <v>118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6" t="s">
        <v>118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6" t="s">
        <v>118</v>
      </c>
      <c r="Z39" s="10"/>
      <c r="AA39" s="10"/>
      <c r="AB39" s="10"/>
      <c r="AC39" s="10"/>
      <c r="AD39" s="10"/>
      <c r="AE39" s="10"/>
    </row>
    <row r="40" spans="1:31" ht="16.5" thickBot="1">
      <c r="A40" s="6" t="s">
        <v>96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6" t="s">
        <v>96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6" t="s">
        <v>96</v>
      </c>
      <c r="Z40" s="10"/>
      <c r="AA40" s="10"/>
      <c r="AB40" s="10"/>
      <c r="AC40" s="10"/>
      <c r="AD40" s="10"/>
      <c r="AE40" s="10"/>
    </row>
    <row r="41" spans="1:31" ht="16.5" customHeight="1" thickBot="1">
      <c r="A41" s="6" t="s">
        <v>25</v>
      </c>
      <c r="B41" s="10">
        <v>170</v>
      </c>
      <c r="C41" s="10"/>
      <c r="D41" s="10"/>
      <c r="E41" s="10"/>
      <c r="F41" s="10"/>
      <c r="G41" s="10">
        <v>10</v>
      </c>
      <c r="H41" s="10">
        <v>167</v>
      </c>
      <c r="I41" s="10"/>
      <c r="J41" s="10"/>
      <c r="K41" s="10">
        <v>3</v>
      </c>
      <c r="L41" s="10"/>
      <c r="M41" s="6" t="s">
        <v>25</v>
      </c>
      <c r="N41" s="10"/>
      <c r="O41" s="10">
        <v>10</v>
      </c>
      <c r="P41" s="10"/>
      <c r="Q41" s="10"/>
      <c r="R41" s="10">
        <v>9</v>
      </c>
      <c r="S41" s="10"/>
      <c r="T41" s="10">
        <v>8</v>
      </c>
      <c r="U41" s="10">
        <v>82</v>
      </c>
      <c r="V41" s="10"/>
      <c r="W41" s="10"/>
      <c r="X41" s="10"/>
      <c r="Y41" s="6" t="s">
        <v>25</v>
      </c>
      <c r="Z41" s="10"/>
      <c r="AA41" s="10"/>
      <c r="AB41" s="10"/>
      <c r="AC41" s="10">
        <v>70</v>
      </c>
      <c r="AD41" s="10"/>
      <c r="AE41" s="10">
        <f>SUM(B41:AD41)</f>
        <v>529</v>
      </c>
    </row>
    <row r="42" spans="1:31" ht="16.5" customHeight="1" thickBot="1">
      <c r="A42" s="7" t="s">
        <v>24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7" t="s">
        <v>24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7" t="s">
        <v>24</v>
      </c>
      <c r="Z42" s="10"/>
      <c r="AA42" s="10"/>
      <c r="AB42" s="10"/>
      <c r="AC42" s="10"/>
      <c r="AD42" s="10"/>
      <c r="AE42" s="10"/>
    </row>
    <row r="43" spans="1:31" ht="16.5" customHeight="1" thickBot="1">
      <c r="A43" s="7" t="s">
        <v>39</v>
      </c>
      <c r="B43" s="10">
        <v>9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7" t="s">
        <v>39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7" t="s">
        <v>39</v>
      </c>
      <c r="Z43" s="10"/>
      <c r="AA43" s="10"/>
      <c r="AB43" s="10"/>
      <c r="AC43" s="10"/>
      <c r="AD43" s="10"/>
      <c r="AE43" s="10">
        <f>SUM(B43:AD43)</f>
        <v>9</v>
      </c>
    </row>
    <row r="44" spans="1:31" ht="16.5" customHeight="1" thickBot="1">
      <c r="A44" s="7" t="s">
        <v>27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7" t="s">
        <v>27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7" t="s">
        <v>27</v>
      </c>
      <c r="Z44" s="10"/>
      <c r="AA44" s="10"/>
      <c r="AB44" s="10"/>
      <c r="AC44" s="10"/>
      <c r="AD44" s="10"/>
      <c r="AE44" s="10">
        <f>SUM(B44:AD44)</f>
        <v>0</v>
      </c>
    </row>
    <row r="45" spans="1:31" ht="16.5" customHeight="1" thickBot="1">
      <c r="A45" s="6" t="s">
        <v>40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6" t="s">
        <v>40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6" t="s">
        <v>40</v>
      </c>
      <c r="Z45" s="10"/>
      <c r="AA45" s="10"/>
      <c r="AB45" s="10"/>
      <c r="AC45" s="10">
        <v>1</v>
      </c>
      <c r="AD45" s="10"/>
      <c r="AE45" s="10">
        <f>SUM(B45:AD45)</f>
        <v>1</v>
      </c>
    </row>
    <row r="46" spans="1:31" ht="16.5" customHeight="1" thickBot="1">
      <c r="A46" s="6" t="s">
        <v>26</v>
      </c>
      <c r="B46" s="10">
        <v>1</v>
      </c>
      <c r="C46" s="10"/>
      <c r="D46" s="10"/>
      <c r="E46" s="10"/>
      <c r="F46" s="10">
        <v>1</v>
      </c>
      <c r="G46" s="10"/>
      <c r="H46" s="10"/>
      <c r="I46" s="10"/>
      <c r="J46" s="10"/>
      <c r="K46" s="10"/>
      <c r="L46" s="10"/>
      <c r="M46" s="6" t="s">
        <v>26</v>
      </c>
      <c r="N46" s="10"/>
      <c r="O46" s="10"/>
      <c r="P46" s="10"/>
      <c r="Q46" s="10"/>
      <c r="R46" s="10"/>
      <c r="S46" s="10"/>
      <c r="T46" s="10"/>
      <c r="U46" s="10"/>
      <c r="V46" s="10"/>
      <c r="W46" s="10">
        <v>1</v>
      </c>
      <c r="X46" s="10"/>
      <c r="Y46" s="6" t="s">
        <v>26</v>
      </c>
      <c r="Z46" s="10"/>
      <c r="AA46" s="10"/>
      <c r="AB46" s="10"/>
      <c r="AC46" s="10">
        <v>3</v>
      </c>
      <c r="AD46" s="10"/>
      <c r="AE46" s="10">
        <f>SUM(B46:AD46)</f>
        <v>6</v>
      </c>
    </row>
    <row r="47" spans="1:31" ht="16.5" customHeight="1" thickBot="1">
      <c r="A47" s="6" t="s">
        <v>41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6" t="s">
        <v>41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6" t="s">
        <v>41</v>
      </c>
      <c r="Z47" s="10"/>
      <c r="AA47" s="10"/>
      <c r="AB47" s="10"/>
      <c r="AC47" s="10"/>
      <c r="AD47" s="10"/>
      <c r="AE47" s="10">
        <f>SUM(B47:AD47)</f>
        <v>0</v>
      </c>
    </row>
    <row r="48" spans="1:31" ht="16.5" customHeight="1" thickBot="1">
      <c r="A48" s="6" t="s">
        <v>114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6" t="s">
        <v>114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6" t="s">
        <v>114</v>
      </c>
      <c r="Z48" s="10"/>
      <c r="AA48" s="10"/>
      <c r="AB48" s="10"/>
      <c r="AC48" s="10"/>
      <c r="AD48" s="10"/>
      <c r="AE48" s="10"/>
    </row>
    <row r="49" spans="1:31" ht="16.5" customHeight="1" thickBot="1">
      <c r="A49" s="6" t="s">
        <v>42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6" t="s">
        <v>42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6" t="s">
        <v>42</v>
      </c>
      <c r="Z49" s="10"/>
      <c r="AA49" s="10"/>
      <c r="AB49" s="10"/>
      <c r="AC49" s="10"/>
      <c r="AD49" s="10"/>
      <c r="AE49" s="10">
        <f>SUM(B49:AD49)</f>
        <v>0</v>
      </c>
    </row>
    <row r="50" spans="1:31" ht="16.5" customHeight="1" thickBot="1">
      <c r="A50" s="6" t="s">
        <v>104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6" t="s">
        <v>104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6" t="s">
        <v>104</v>
      </c>
      <c r="Z50" s="10"/>
      <c r="AA50" s="10"/>
      <c r="AB50" s="10"/>
      <c r="AC50" s="10"/>
      <c r="AD50" s="10"/>
      <c r="AE50" s="10"/>
    </row>
    <row r="51" spans="1:31" ht="16.5" customHeight="1" thickBot="1">
      <c r="A51" s="6" t="s">
        <v>43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6" t="s">
        <v>43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6" t="s">
        <v>43</v>
      </c>
      <c r="Z51" s="10"/>
      <c r="AA51" s="10"/>
      <c r="AB51" s="10"/>
      <c r="AC51" s="10"/>
      <c r="AD51" s="10"/>
      <c r="AE51" s="10">
        <f>SUM(B51:AD51)</f>
        <v>0</v>
      </c>
    </row>
    <row r="52" spans="1:31" ht="16.5" customHeight="1" thickBot="1">
      <c r="A52" s="6" t="s">
        <v>44</v>
      </c>
      <c r="B52" s="10"/>
      <c r="C52" s="10"/>
      <c r="D52" s="10"/>
      <c r="E52" s="10"/>
      <c r="F52" s="10"/>
      <c r="G52" s="10">
        <v>1</v>
      </c>
      <c r="H52" s="10"/>
      <c r="I52" s="10"/>
      <c r="J52" s="10"/>
      <c r="K52" s="10"/>
      <c r="L52" s="10"/>
      <c r="M52" s="6" t="s">
        <v>44</v>
      </c>
      <c r="N52" s="10"/>
      <c r="O52" s="10"/>
      <c r="P52" s="10"/>
      <c r="Q52" s="10"/>
      <c r="R52" s="10">
        <v>1</v>
      </c>
      <c r="S52" s="10"/>
      <c r="T52" s="10"/>
      <c r="U52" s="10"/>
      <c r="V52" s="10"/>
      <c r="W52" s="10"/>
      <c r="X52" s="10"/>
      <c r="Y52" s="6" t="s">
        <v>44</v>
      </c>
      <c r="Z52" s="10"/>
      <c r="AA52" s="10"/>
      <c r="AB52" s="10"/>
      <c r="AC52" s="10"/>
      <c r="AD52" s="10"/>
      <c r="AE52" s="10">
        <f>SUM(B52:AD52)</f>
        <v>2</v>
      </c>
    </row>
    <row r="53" spans="1:31" ht="16.5" customHeight="1" thickBot="1">
      <c r="A53" s="6" t="s">
        <v>102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6" t="s">
        <v>102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6" t="s">
        <v>102</v>
      </c>
      <c r="Z53" s="10"/>
      <c r="AA53" s="10"/>
      <c r="AB53" s="10"/>
      <c r="AC53" s="10"/>
      <c r="AD53" s="10"/>
      <c r="AE53" s="10"/>
    </row>
    <row r="54" spans="1:31" ht="16.5" customHeight="1" thickBot="1">
      <c r="A54" s="6" t="s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6" t="s">
        <v>45</v>
      </c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6" t="s">
        <v>45</v>
      </c>
      <c r="Z54" s="10"/>
      <c r="AA54" s="10"/>
      <c r="AB54" s="10"/>
      <c r="AC54" s="10"/>
      <c r="AD54" s="10"/>
      <c r="AE54" s="10"/>
    </row>
    <row r="55" spans="1:31" ht="16.5" customHeight="1" thickBot="1">
      <c r="A55" s="6" t="s">
        <v>105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6" t="s">
        <v>105</v>
      </c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6" t="s">
        <v>105</v>
      </c>
      <c r="Z55" s="10"/>
      <c r="AA55" s="10"/>
      <c r="AB55" s="10"/>
      <c r="AC55" s="10"/>
      <c r="AD55" s="10"/>
      <c r="AE55" s="10"/>
    </row>
    <row r="56" spans="1:31" ht="16.5" customHeight="1" thickBot="1">
      <c r="A56" s="6" t="s">
        <v>98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6" t="s">
        <v>98</v>
      </c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6" t="s">
        <v>98</v>
      </c>
      <c r="Z56" s="10"/>
      <c r="AA56" s="10"/>
      <c r="AB56" s="10"/>
      <c r="AC56" s="10"/>
      <c r="AD56" s="10"/>
      <c r="AE56" s="10"/>
    </row>
    <row r="57" spans="1:31" ht="16.5" customHeight="1" thickBot="1">
      <c r="A57" s="6" t="s">
        <v>46</v>
      </c>
      <c r="B57" s="10">
        <v>30</v>
      </c>
      <c r="C57" s="10"/>
      <c r="D57" s="10">
        <v>2</v>
      </c>
      <c r="E57" s="10">
        <v>1</v>
      </c>
      <c r="F57" s="10"/>
      <c r="G57" s="10">
        <v>6</v>
      </c>
      <c r="H57" s="10">
        <v>3</v>
      </c>
      <c r="I57" s="10">
        <v>12</v>
      </c>
      <c r="J57" s="10"/>
      <c r="K57" s="10">
        <v>4</v>
      </c>
      <c r="L57" s="10"/>
      <c r="M57" s="6" t="s">
        <v>46</v>
      </c>
      <c r="N57" s="10">
        <v>3</v>
      </c>
      <c r="O57" s="10"/>
      <c r="P57" s="10"/>
      <c r="Q57" s="10">
        <v>2</v>
      </c>
      <c r="R57" s="10">
        <v>8</v>
      </c>
      <c r="S57" s="10"/>
      <c r="T57" s="10"/>
      <c r="U57" s="10">
        <v>8</v>
      </c>
      <c r="V57" s="10">
        <v>4</v>
      </c>
      <c r="W57" s="10">
        <v>4</v>
      </c>
      <c r="X57" s="10"/>
      <c r="Y57" s="6" t="s">
        <v>46</v>
      </c>
      <c r="Z57" s="10"/>
      <c r="AA57" s="10"/>
      <c r="AB57" s="10"/>
      <c r="AC57" s="10">
        <v>6</v>
      </c>
      <c r="AD57" s="10">
        <v>8</v>
      </c>
      <c r="AE57" s="10">
        <f>SUM(B57:AD57)</f>
        <v>101</v>
      </c>
    </row>
    <row r="58" spans="1:31" ht="16.5" customHeight="1" thickBot="1">
      <c r="A58" s="6" t="s">
        <v>47</v>
      </c>
      <c r="B58" s="10">
        <v>7</v>
      </c>
      <c r="C58" s="10">
        <v>1</v>
      </c>
      <c r="D58" s="10">
        <v>3</v>
      </c>
      <c r="E58" s="10">
        <v>2</v>
      </c>
      <c r="F58" s="10"/>
      <c r="G58" s="10">
        <v>2</v>
      </c>
      <c r="H58" s="10"/>
      <c r="I58" s="10">
        <v>6</v>
      </c>
      <c r="J58" s="10"/>
      <c r="K58" s="10">
        <v>1</v>
      </c>
      <c r="L58" s="10"/>
      <c r="M58" s="6" t="s">
        <v>47</v>
      </c>
      <c r="N58" s="10">
        <v>2</v>
      </c>
      <c r="O58" s="10">
        <v>2</v>
      </c>
      <c r="P58" s="10"/>
      <c r="Q58" s="10"/>
      <c r="R58" s="10">
        <v>2</v>
      </c>
      <c r="S58" s="10"/>
      <c r="T58" s="10"/>
      <c r="U58" s="10">
        <v>6</v>
      </c>
      <c r="V58" s="10">
        <v>1</v>
      </c>
      <c r="W58" s="10">
        <v>4</v>
      </c>
      <c r="X58" s="10"/>
      <c r="Y58" s="6" t="s">
        <v>47</v>
      </c>
      <c r="Z58" s="10"/>
      <c r="AA58" s="10"/>
      <c r="AB58" s="10"/>
      <c r="AC58" s="10">
        <v>2</v>
      </c>
      <c r="AD58" s="10">
        <v>4</v>
      </c>
      <c r="AE58" s="10">
        <f>SUM(B58:AD58)</f>
        <v>45</v>
      </c>
    </row>
    <row r="59" spans="1:31" ht="16.5" customHeight="1" thickBot="1">
      <c r="A59" s="7" t="s">
        <v>28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7" t="s">
        <v>28</v>
      </c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7" t="s">
        <v>28</v>
      </c>
      <c r="Z59" s="10"/>
      <c r="AA59" s="10"/>
      <c r="AB59" s="10"/>
      <c r="AC59" s="10"/>
      <c r="AD59" s="10"/>
      <c r="AE59" s="10"/>
    </row>
    <row r="60" spans="1:31" ht="16.5" customHeight="1" thickBot="1">
      <c r="A60" s="7" t="s">
        <v>48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7" t="s">
        <v>48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7" t="s">
        <v>48</v>
      </c>
      <c r="Z60" s="10"/>
      <c r="AA60" s="10"/>
      <c r="AB60" s="10"/>
      <c r="AC60" s="10"/>
      <c r="AD60" s="10"/>
      <c r="AE60" s="10"/>
    </row>
    <row r="61" spans="1:31" ht="16.5" customHeight="1" thickBot="1">
      <c r="A61" s="6" t="s">
        <v>49</v>
      </c>
      <c r="B61" s="10">
        <v>4</v>
      </c>
      <c r="C61" s="10"/>
      <c r="D61" s="10">
        <v>1</v>
      </c>
      <c r="E61" s="10"/>
      <c r="F61" s="10"/>
      <c r="G61" s="10">
        <v>2</v>
      </c>
      <c r="H61" s="10">
        <v>2</v>
      </c>
      <c r="I61" s="10"/>
      <c r="J61" s="10"/>
      <c r="K61" s="10"/>
      <c r="L61" s="10"/>
      <c r="M61" s="6" t="s">
        <v>49</v>
      </c>
      <c r="N61" s="10"/>
      <c r="O61" s="10"/>
      <c r="P61" s="10"/>
      <c r="Q61" s="10">
        <v>1</v>
      </c>
      <c r="R61" s="10"/>
      <c r="S61" s="10"/>
      <c r="T61" s="10"/>
      <c r="U61" s="10">
        <v>7</v>
      </c>
      <c r="V61" s="10"/>
      <c r="W61" s="10"/>
      <c r="X61" s="10"/>
      <c r="Y61" s="6" t="s">
        <v>49</v>
      </c>
      <c r="Z61" s="10"/>
      <c r="AA61" s="10"/>
      <c r="AB61" s="10"/>
      <c r="AC61" s="10">
        <v>1</v>
      </c>
      <c r="AD61" s="10"/>
      <c r="AE61" s="10">
        <f>SUM(B61:AD61)</f>
        <v>18</v>
      </c>
    </row>
    <row r="62" spans="1:31" ht="16.5" customHeight="1" thickBot="1">
      <c r="A62" s="6" t="s">
        <v>50</v>
      </c>
      <c r="B62" s="10">
        <v>1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6" t="s">
        <v>50</v>
      </c>
      <c r="N62" s="10"/>
      <c r="O62" s="10"/>
      <c r="P62" s="10"/>
      <c r="Q62" s="10"/>
      <c r="R62" s="10"/>
      <c r="S62" s="10"/>
      <c r="T62" s="10"/>
      <c r="U62" s="10">
        <v>4</v>
      </c>
      <c r="V62" s="10"/>
      <c r="W62" s="10">
        <v>1</v>
      </c>
      <c r="X62" s="10"/>
      <c r="Y62" s="6" t="s">
        <v>50</v>
      </c>
      <c r="Z62" s="10"/>
      <c r="AA62" s="10"/>
      <c r="AB62" s="10"/>
      <c r="AC62" s="10">
        <v>1</v>
      </c>
      <c r="AD62" s="10">
        <v>1</v>
      </c>
      <c r="AE62" s="10">
        <f>SUM(B62:AD62)</f>
        <v>8</v>
      </c>
    </row>
    <row r="63" spans="1:31" ht="16.5" thickBot="1">
      <c r="A63" s="6" t="s">
        <v>51</v>
      </c>
      <c r="B63" s="10"/>
      <c r="C63" s="10"/>
      <c r="D63" s="10"/>
      <c r="E63" s="10"/>
      <c r="F63" s="10"/>
      <c r="G63" s="10"/>
      <c r="H63" s="10"/>
      <c r="I63" s="10">
        <v>2</v>
      </c>
      <c r="J63" s="10"/>
      <c r="K63" s="10"/>
      <c r="L63" s="10"/>
      <c r="M63" s="6" t="s">
        <v>51</v>
      </c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6" t="s">
        <v>51</v>
      </c>
      <c r="Z63" s="10"/>
      <c r="AA63" s="10"/>
      <c r="AB63" s="10"/>
      <c r="AC63" s="10"/>
      <c r="AD63" s="10">
        <v>8</v>
      </c>
      <c r="AE63" s="10">
        <f>SUM(B63:AD63)</f>
        <v>10</v>
      </c>
    </row>
    <row r="64" spans="1:31" ht="16.5" customHeight="1" thickBot="1">
      <c r="A64" s="6" t="s">
        <v>52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6" t="s">
        <v>52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6" t="s">
        <v>52</v>
      </c>
      <c r="Z64" s="10"/>
      <c r="AA64" s="10"/>
      <c r="AB64" s="10"/>
      <c r="AC64" s="10"/>
      <c r="AD64" s="10"/>
      <c r="AE64" s="10"/>
    </row>
    <row r="65" spans="1:31" ht="16.5" thickBot="1">
      <c r="A65" s="6" t="s">
        <v>53</v>
      </c>
      <c r="B65" s="10">
        <v>32</v>
      </c>
      <c r="C65" s="10"/>
      <c r="D65" s="10">
        <v>2</v>
      </c>
      <c r="E65" s="10">
        <v>3</v>
      </c>
      <c r="F65" s="10"/>
      <c r="G65" s="10">
        <v>4</v>
      </c>
      <c r="H65" s="10">
        <v>10</v>
      </c>
      <c r="I65" s="10">
        <v>9</v>
      </c>
      <c r="J65" s="10"/>
      <c r="K65" s="10">
        <v>2</v>
      </c>
      <c r="L65" s="10"/>
      <c r="M65" s="6" t="s">
        <v>53</v>
      </c>
      <c r="N65" s="10">
        <v>7</v>
      </c>
      <c r="O65" s="10">
        <v>2</v>
      </c>
      <c r="P65" s="10"/>
      <c r="Q65" s="10">
        <v>1</v>
      </c>
      <c r="R65" s="10">
        <v>8</v>
      </c>
      <c r="S65" s="10"/>
      <c r="T65" s="10">
        <v>3</v>
      </c>
      <c r="U65" s="10">
        <v>12</v>
      </c>
      <c r="V65" s="10">
        <v>2</v>
      </c>
      <c r="W65" s="10">
        <v>3</v>
      </c>
      <c r="X65" s="10"/>
      <c r="Y65" s="6" t="s">
        <v>53</v>
      </c>
      <c r="Z65" s="10"/>
      <c r="AA65" s="10"/>
      <c r="AB65" s="10"/>
      <c r="AC65" s="10">
        <v>9</v>
      </c>
      <c r="AD65" s="10">
        <v>10</v>
      </c>
      <c r="AE65" s="10">
        <f t="shared" ref="AE65:AE73" si="1">SUM(B65:AD65)</f>
        <v>119</v>
      </c>
    </row>
    <row r="66" spans="1:31" ht="16.5" customHeight="1" thickBot="1">
      <c r="A66" s="6" t="s">
        <v>54</v>
      </c>
      <c r="B66" s="10">
        <v>147</v>
      </c>
      <c r="C66" s="10">
        <v>2</v>
      </c>
      <c r="D66" s="10">
        <v>9</v>
      </c>
      <c r="E66" s="10">
        <v>2</v>
      </c>
      <c r="F66" s="10">
        <v>2</v>
      </c>
      <c r="G66" s="10">
        <v>17</v>
      </c>
      <c r="H66" s="10">
        <v>78</v>
      </c>
      <c r="I66" s="10">
        <v>42</v>
      </c>
      <c r="J66" s="10"/>
      <c r="K66" s="10">
        <v>22</v>
      </c>
      <c r="L66" s="10"/>
      <c r="M66" s="6" t="s">
        <v>54</v>
      </c>
      <c r="N66" s="10"/>
      <c r="O66" s="10">
        <v>8</v>
      </c>
      <c r="P66" s="10"/>
      <c r="Q66" s="10">
        <v>6</v>
      </c>
      <c r="R66" s="10">
        <v>29</v>
      </c>
      <c r="S66" s="10"/>
      <c r="T66" s="10">
        <v>23</v>
      </c>
      <c r="U66" s="10">
        <v>35</v>
      </c>
      <c r="V66" s="10"/>
      <c r="W66" s="10">
        <v>3</v>
      </c>
      <c r="X66" s="10"/>
      <c r="Y66" s="6" t="s">
        <v>54</v>
      </c>
      <c r="Z66" s="10"/>
      <c r="AA66" s="10"/>
      <c r="AB66" s="10"/>
      <c r="AC66" s="10">
        <v>17</v>
      </c>
      <c r="AD66" s="10">
        <v>9</v>
      </c>
      <c r="AE66" s="10">
        <f t="shared" si="1"/>
        <v>451</v>
      </c>
    </row>
    <row r="67" spans="1:31" ht="16.5" customHeight="1" thickBot="1">
      <c r="A67" s="6" t="s">
        <v>55</v>
      </c>
      <c r="B67" s="10"/>
      <c r="C67" s="10"/>
      <c r="D67" s="10"/>
      <c r="E67" s="10"/>
      <c r="F67" s="10"/>
      <c r="G67" s="10"/>
      <c r="H67" s="10"/>
      <c r="I67" s="10">
        <v>1</v>
      </c>
      <c r="J67" s="10"/>
      <c r="K67" s="10"/>
      <c r="L67" s="10"/>
      <c r="M67" s="6" t="s">
        <v>55</v>
      </c>
      <c r="N67" s="10"/>
      <c r="O67" s="10"/>
      <c r="P67" s="10"/>
      <c r="Q67" s="10"/>
      <c r="R67" s="10"/>
      <c r="S67" s="10"/>
      <c r="T67" s="10"/>
      <c r="U67" s="10"/>
      <c r="V67" s="10">
        <v>1</v>
      </c>
      <c r="W67" s="10"/>
      <c r="X67" s="10"/>
      <c r="Y67" s="6" t="s">
        <v>55</v>
      </c>
      <c r="Z67" s="10"/>
      <c r="AA67" s="10"/>
      <c r="AB67" s="10"/>
      <c r="AC67" s="10"/>
      <c r="AD67" s="10"/>
      <c r="AE67" s="10">
        <f t="shared" si="1"/>
        <v>2</v>
      </c>
    </row>
    <row r="68" spans="1:31" ht="16.5" customHeight="1" thickBot="1">
      <c r="A68" s="6" t="s">
        <v>56</v>
      </c>
      <c r="B68" s="10">
        <v>25</v>
      </c>
      <c r="C68" s="10">
        <v>1</v>
      </c>
      <c r="D68" s="10">
        <v>4</v>
      </c>
      <c r="E68" s="10">
        <v>1</v>
      </c>
      <c r="F68" s="10">
        <v>1</v>
      </c>
      <c r="G68" s="10">
        <v>10</v>
      </c>
      <c r="H68" s="10">
        <v>4</v>
      </c>
      <c r="I68" s="10">
        <v>26</v>
      </c>
      <c r="J68" s="10"/>
      <c r="K68" s="10">
        <v>9</v>
      </c>
      <c r="L68" s="10"/>
      <c r="M68" s="6" t="s">
        <v>56</v>
      </c>
      <c r="N68" s="10"/>
      <c r="O68" s="10">
        <v>11</v>
      </c>
      <c r="P68" s="10"/>
      <c r="Q68" s="10">
        <v>4</v>
      </c>
      <c r="R68" s="10">
        <v>4</v>
      </c>
      <c r="S68" s="10"/>
      <c r="T68" s="10">
        <v>4</v>
      </c>
      <c r="U68" s="10">
        <v>14</v>
      </c>
      <c r="V68" s="10">
        <v>7</v>
      </c>
      <c r="W68" s="10">
        <v>3</v>
      </c>
      <c r="X68" s="10"/>
      <c r="Y68" s="6" t="s">
        <v>56</v>
      </c>
      <c r="Z68" s="10"/>
      <c r="AA68" s="10"/>
      <c r="AB68" s="10"/>
      <c r="AC68" s="10">
        <v>20</v>
      </c>
      <c r="AD68" s="10">
        <v>7</v>
      </c>
      <c r="AE68" s="10">
        <f t="shared" si="1"/>
        <v>155</v>
      </c>
    </row>
    <row r="69" spans="1:31" ht="16.5" customHeight="1" thickBot="1">
      <c r="A69" s="6" t="s">
        <v>57</v>
      </c>
      <c r="B69" s="10">
        <v>224</v>
      </c>
      <c r="C69" s="10">
        <v>8</v>
      </c>
      <c r="D69" s="10">
        <v>35</v>
      </c>
      <c r="E69" s="10">
        <v>12</v>
      </c>
      <c r="F69" s="10">
        <v>8</v>
      </c>
      <c r="G69" s="10">
        <v>45</v>
      </c>
      <c r="H69" s="10">
        <v>42</v>
      </c>
      <c r="I69" s="10">
        <v>59</v>
      </c>
      <c r="J69" s="10"/>
      <c r="K69" s="10">
        <v>74</v>
      </c>
      <c r="L69" s="10"/>
      <c r="M69" s="6" t="s">
        <v>57</v>
      </c>
      <c r="N69" s="10">
        <v>15</v>
      </c>
      <c r="O69" s="10">
        <v>50</v>
      </c>
      <c r="P69" s="10"/>
      <c r="Q69" s="10">
        <v>8</v>
      </c>
      <c r="R69" s="10">
        <v>55</v>
      </c>
      <c r="S69" s="10"/>
      <c r="T69" s="10">
        <v>7</v>
      </c>
      <c r="U69" s="10">
        <v>32</v>
      </c>
      <c r="V69" s="10">
        <v>9</v>
      </c>
      <c r="W69" s="10">
        <v>23</v>
      </c>
      <c r="X69" s="10"/>
      <c r="Y69" s="6" t="s">
        <v>57</v>
      </c>
      <c r="Z69" s="10"/>
      <c r="AA69" s="10"/>
      <c r="AB69" s="10"/>
      <c r="AC69" s="10">
        <v>17</v>
      </c>
      <c r="AD69" s="10">
        <v>38</v>
      </c>
      <c r="AE69" s="10">
        <f t="shared" si="1"/>
        <v>761</v>
      </c>
    </row>
    <row r="70" spans="1:31" ht="16.5" customHeight="1" thickBot="1">
      <c r="A70" s="6" t="s">
        <v>58</v>
      </c>
      <c r="B70" s="10">
        <v>35</v>
      </c>
      <c r="C70" s="10"/>
      <c r="D70" s="10"/>
      <c r="E70" s="10"/>
      <c r="F70" s="10"/>
      <c r="G70" s="10"/>
      <c r="H70" s="10"/>
      <c r="I70" s="10">
        <v>2</v>
      </c>
      <c r="J70" s="10"/>
      <c r="K70" s="10"/>
      <c r="L70" s="10"/>
      <c r="M70" s="6" t="s">
        <v>58</v>
      </c>
      <c r="N70" s="10"/>
      <c r="O70" s="10"/>
      <c r="P70" s="10"/>
      <c r="Q70" s="10"/>
      <c r="R70" s="10">
        <v>1</v>
      </c>
      <c r="S70" s="10"/>
      <c r="T70" s="10"/>
      <c r="U70" s="10">
        <v>16</v>
      </c>
      <c r="V70" s="10"/>
      <c r="W70" s="10"/>
      <c r="X70" s="10"/>
      <c r="Y70" s="6" t="s">
        <v>58</v>
      </c>
      <c r="Z70" s="10"/>
      <c r="AA70" s="10"/>
      <c r="AB70" s="10"/>
      <c r="AC70" s="10"/>
      <c r="AD70" s="10"/>
      <c r="AE70" s="10">
        <f t="shared" si="1"/>
        <v>54</v>
      </c>
    </row>
    <row r="71" spans="1:31" ht="16.5" customHeight="1" thickBot="1">
      <c r="A71" s="6" t="s">
        <v>59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6" t="s">
        <v>59</v>
      </c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6" t="s">
        <v>59</v>
      </c>
      <c r="Z71" s="10"/>
      <c r="AA71" s="10"/>
      <c r="AB71" s="10"/>
      <c r="AC71" s="10"/>
      <c r="AD71" s="10"/>
      <c r="AE71" s="10">
        <f t="shared" si="1"/>
        <v>0</v>
      </c>
    </row>
    <row r="72" spans="1:31" ht="17.25" customHeight="1" thickBot="1">
      <c r="A72" s="6" t="s">
        <v>60</v>
      </c>
      <c r="B72" s="10">
        <v>31</v>
      </c>
      <c r="C72" s="10"/>
      <c r="D72" s="10"/>
      <c r="E72" s="10">
        <v>1</v>
      </c>
      <c r="F72" s="10"/>
      <c r="G72" s="10"/>
      <c r="H72" s="10"/>
      <c r="I72" s="10">
        <v>1</v>
      </c>
      <c r="J72" s="10"/>
      <c r="K72" s="10"/>
      <c r="L72" s="10"/>
      <c r="M72" s="6" t="s">
        <v>60</v>
      </c>
      <c r="N72" s="10"/>
      <c r="O72" s="10"/>
      <c r="P72" s="10"/>
      <c r="Q72" s="10"/>
      <c r="R72" s="10">
        <v>5</v>
      </c>
      <c r="S72" s="10"/>
      <c r="T72" s="10"/>
      <c r="U72" s="10">
        <v>4</v>
      </c>
      <c r="V72" s="10"/>
      <c r="W72" s="10"/>
      <c r="X72" s="10"/>
      <c r="Y72" s="6" t="s">
        <v>60</v>
      </c>
      <c r="Z72" s="10"/>
      <c r="AA72" s="10"/>
      <c r="AB72" s="10"/>
      <c r="AC72" s="10"/>
      <c r="AD72" s="10">
        <v>1</v>
      </c>
      <c r="AE72" s="10">
        <f t="shared" si="1"/>
        <v>43</v>
      </c>
    </row>
    <row r="73" spans="1:31" ht="16.5" customHeight="1" thickBot="1">
      <c r="A73" s="6" t="s">
        <v>61</v>
      </c>
      <c r="B73" s="10">
        <v>12</v>
      </c>
      <c r="C73" s="10">
        <v>2</v>
      </c>
      <c r="D73" s="10">
        <v>3</v>
      </c>
      <c r="E73" s="10">
        <v>1</v>
      </c>
      <c r="F73" s="10">
        <v>2</v>
      </c>
      <c r="G73" s="10">
        <v>5</v>
      </c>
      <c r="H73" s="10">
        <v>2</v>
      </c>
      <c r="I73" s="10">
        <v>7</v>
      </c>
      <c r="J73" s="10"/>
      <c r="K73" s="10">
        <v>2</v>
      </c>
      <c r="L73" s="10"/>
      <c r="M73" s="6" t="s">
        <v>61</v>
      </c>
      <c r="N73" s="10">
        <v>2</v>
      </c>
      <c r="O73" s="10">
        <v>2</v>
      </c>
      <c r="P73" s="10"/>
      <c r="Q73" s="10"/>
      <c r="R73" s="10">
        <v>2</v>
      </c>
      <c r="S73" s="10"/>
      <c r="T73" s="10">
        <v>1</v>
      </c>
      <c r="U73" s="10">
        <v>6</v>
      </c>
      <c r="V73" s="10">
        <v>4</v>
      </c>
      <c r="W73" s="10">
        <v>6</v>
      </c>
      <c r="X73" s="10"/>
      <c r="Y73" s="6" t="s">
        <v>61</v>
      </c>
      <c r="Z73" s="10"/>
      <c r="AA73" s="10"/>
      <c r="AB73" s="10"/>
      <c r="AC73" s="10"/>
      <c r="AD73" s="10">
        <v>4</v>
      </c>
      <c r="AE73" s="10">
        <f t="shared" si="1"/>
        <v>63</v>
      </c>
    </row>
    <row r="74" spans="1:31" ht="16.5" customHeight="1" thickBot="1">
      <c r="A74" s="6" t="s">
        <v>29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6" t="s">
        <v>29</v>
      </c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6" t="s">
        <v>29</v>
      </c>
      <c r="Z74" s="10"/>
      <c r="AA74" s="10"/>
      <c r="AB74" s="10"/>
      <c r="AC74" s="10"/>
      <c r="AD74" s="10"/>
      <c r="AE74" s="10"/>
    </row>
    <row r="75" spans="1:31" ht="16.5" customHeight="1" thickBot="1">
      <c r="A75" s="6" t="s">
        <v>62</v>
      </c>
      <c r="B75" s="10">
        <v>5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6" t="s">
        <v>62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6" t="s">
        <v>62</v>
      </c>
      <c r="Z75" s="10"/>
      <c r="AA75" s="10"/>
      <c r="AB75" s="10"/>
      <c r="AC75" s="10"/>
      <c r="AD75" s="10"/>
      <c r="AE75" s="10">
        <f>SUM(B75:AD75)</f>
        <v>5</v>
      </c>
    </row>
    <row r="76" spans="1:31" ht="16.5" customHeight="1" thickBot="1">
      <c r="A76" s="6" t="s">
        <v>30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6" t="s">
        <v>30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6" t="s">
        <v>30</v>
      </c>
      <c r="Z76" s="10"/>
      <c r="AA76" s="10"/>
      <c r="AB76" s="10"/>
      <c r="AC76" s="10"/>
      <c r="AD76" s="10"/>
      <c r="AE76" s="10">
        <f>SUM(B76:AD76)</f>
        <v>0</v>
      </c>
    </row>
    <row r="77" spans="1:31" ht="16.5" customHeight="1" thickBot="1">
      <c r="A77" s="6" t="s">
        <v>63</v>
      </c>
      <c r="B77" s="10">
        <v>1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6" t="s">
        <v>63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6" t="s">
        <v>63</v>
      </c>
      <c r="Z77" s="10"/>
      <c r="AA77" s="10"/>
      <c r="AB77" s="10"/>
      <c r="AC77" s="10"/>
      <c r="AD77" s="10"/>
      <c r="AE77" s="10">
        <f>SUM(B77:AD77)</f>
        <v>1</v>
      </c>
    </row>
    <row r="78" spans="1:31" ht="16.5" customHeight="1" thickBot="1">
      <c r="A78" s="6" t="s">
        <v>93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6" t="s">
        <v>93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6" t="s">
        <v>93</v>
      </c>
      <c r="Z78" s="10"/>
      <c r="AA78" s="10"/>
      <c r="AB78" s="10"/>
      <c r="AC78" s="10"/>
      <c r="AD78" s="10"/>
      <c r="AE78" s="10"/>
    </row>
    <row r="79" spans="1:31" ht="16.5" customHeight="1" thickBot="1">
      <c r="A79" s="6" t="s">
        <v>64</v>
      </c>
      <c r="B79" s="10">
        <v>8</v>
      </c>
      <c r="C79" s="10"/>
      <c r="D79" s="10"/>
      <c r="E79" s="10">
        <v>1</v>
      </c>
      <c r="F79" s="10"/>
      <c r="G79" s="10"/>
      <c r="H79" s="10"/>
      <c r="I79" s="10"/>
      <c r="J79" s="10"/>
      <c r="K79" s="10"/>
      <c r="L79" s="10"/>
      <c r="M79" s="6" t="s">
        <v>64</v>
      </c>
      <c r="N79" s="10"/>
      <c r="O79" s="10">
        <v>1</v>
      </c>
      <c r="P79" s="10"/>
      <c r="Q79" s="10"/>
      <c r="R79" s="10"/>
      <c r="S79" s="10"/>
      <c r="T79" s="10"/>
      <c r="U79" s="10"/>
      <c r="V79" s="10"/>
      <c r="W79" s="10"/>
      <c r="X79" s="10"/>
      <c r="Y79" s="6" t="s">
        <v>64</v>
      </c>
      <c r="Z79" s="10"/>
      <c r="AA79" s="10"/>
      <c r="AB79" s="10"/>
      <c r="AC79" s="10"/>
      <c r="AD79" s="10"/>
      <c r="AE79" s="10">
        <f>SUM(B79:AD79)</f>
        <v>10</v>
      </c>
    </row>
    <row r="80" spans="1:31" ht="16.5" customHeight="1" thickBot="1">
      <c r="A80" s="6" t="s">
        <v>65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6" t="s">
        <v>65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6" t="s">
        <v>65</v>
      </c>
      <c r="Z80" s="10"/>
      <c r="AA80" s="10"/>
      <c r="AB80" s="10"/>
      <c r="AC80" s="10"/>
      <c r="AD80" s="10"/>
      <c r="AE80" s="10"/>
    </row>
    <row r="81" spans="1:31" ht="16.5" customHeight="1" thickBot="1">
      <c r="A81" s="6" t="s">
        <v>121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6" t="s">
        <v>121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6" t="s">
        <v>121</v>
      </c>
      <c r="Z81" s="10"/>
      <c r="AA81" s="10"/>
      <c r="AB81" s="10"/>
      <c r="AC81" s="10"/>
      <c r="AD81" s="10"/>
      <c r="AE81" s="10"/>
    </row>
    <row r="82" spans="1:31" ht="16.5" customHeight="1" thickBot="1">
      <c r="A82" s="6" t="s">
        <v>66</v>
      </c>
      <c r="B82" s="10">
        <v>7346</v>
      </c>
      <c r="C82" s="10">
        <v>35</v>
      </c>
      <c r="D82" s="10"/>
      <c r="E82" s="10">
        <v>40</v>
      </c>
      <c r="F82" s="10"/>
      <c r="G82" s="10"/>
      <c r="H82" s="10">
        <v>16</v>
      </c>
      <c r="I82" s="10"/>
      <c r="J82" s="10"/>
      <c r="K82" s="10"/>
      <c r="L82" s="10"/>
      <c r="M82" s="6" t="s">
        <v>66</v>
      </c>
      <c r="N82" s="10"/>
      <c r="O82" s="10"/>
      <c r="P82" s="10"/>
      <c r="Q82" s="10"/>
      <c r="R82" s="10">
        <v>200</v>
      </c>
      <c r="S82" s="10"/>
      <c r="T82" s="10"/>
      <c r="U82" s="10"/>
      <c r="V82" s="10"/>
      <c r="W82" s="10"/>
      <c r="X82" s="10"/>
      <c r="Y82" s="6" t="s">
        <v>66</v>
      </c>
      <c r="Z82" s="10"/>
      <c r="AA82" s="10"/>
      <c r="AB82" s="10"/>
      <c r="AC82" s="10">
        <v>11</v>
      </c>
      <c r="AD82" s="10">
        <v>7</v>
      </c>
      <c r="AE82" s="10">
        <f>SUM(B82:AD82)</f>
        <v>7655</v>
      </c>
    </row>
    <row r="83" spans="1:31" ht="16.5" customHeight="1" thickBot="1">
      <c r="A83" s="6" t="s">
        <v>67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6" t="s">
        <v>67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6" t="s">
        <v>67</v>
      </c>
      <c r="Z83" s="10"/>
      <c r="AA83" s="10"/>
      <c r="AB83" s="10"/>
      <c r="AC83" s="10"/>
      <c r="AD83" s="10"/>
      <c r="AE83" s="10"/>
    </row>
    <row r="84" spans="1:31" ht="16.5" customHeight="1" thickBot="1">
      <c r="A84" s="6" t="s">
        <v>68</v>
      </c>
      <c r="B84" s="10"/>
      <c r="C84" s="10"/>
      <c r="D84" s="10">
        <v>1</v>
      </c>
      <c r="E84" s="10"/>
      <c r="F84" s="10"/>
      <c r="G84" s="10"/>
      <c r="H84" s="10"/>
      <c r="I84" s="10"/>
      <c r="J84" s="10"/>
      <c r="K84" s="10"/>
      <c r="L84" s="10"/>
      <c r="M84" s="6" t="s">
        <v>68</v>
      </c>
      <c r="N84" s="10"/>
      <c r="O84" s="10"/>
      <c r="P84" s="10"/>
      <c r="Q84" s="10"/>
      <c r="R84" s="10"/>
      <c r="S84" s="10"/>
      <c r="T84" s="10"/>
      <c r="U84" s="10"/>
      <c r="V84" s="10"/>
      <c r="W84" s="10">
        <v>1</v>
      </c>
      <c r="X84" s="10"/>
      <c r="Y84" s="6" t="s">
        <v>68</v>
      </c>
      <c r="Z84" s="10"/>
      <c r="AA84" s="10"/>
      <c r="AB84" s="10"/>
      <c r="AC84" s="10">
        <v>1</v>
      </c>
      <c r="AD84" s="10"/>
      <c r="AE84" s="10">
        <f>SUM(B84:AD84)</f>
        <v>3</v>
      </c>
    </row>
    <row r="85" spans="1:31" ht="16.5" customHeight="1" thickBot="1">
      <c r="A85" s="6" t="s">
        <v>69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6" t="s">
        <v>69</v>
      </c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6" t="s">
        <v>69</v>
      </c>
      <c r="Z85" s="10"/>
      <c r="AA85" s="10"/>
      <c r="AB85" s="10"/>
      <c r="AC85" s="10"/>
      <c r="AD85" s="10"/>
      <c r="AE85" s="10">
        <f>SUM(B85:AD85)</f>
        <v>0</v>
      </c>
    </row>
    <row r="86" spans="1:31" ht="16.5" customHeight="1" thickBot="1">
      <c r="A86" s="6" t="s">
        <v>70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6" t="s">
        <v>70</v>
      </c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6" t="s">
        <v>70</v>
      </c>
      <c r="Z86" s="10"/>
      <c r="AA86" s="10"/>
      <c r="AB86" s="10"/>
      <c r="AC86" s="10"/>
      <c r="AD86" s="10"/>
      <c r="AE86" s="10"/>
    </row>
    <row r="87" spans="1:31" ht="16.5" customHeight="1" thickBot="1">
      <c r="A87" s="6" t="s">
        <v>71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6" t="s">
        <v>71</v>
      </c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6" t="s">
        <v>71</v>
      </c>
      <c r="Z87" s="10"/>
      <c r="AA87" s="10"/>
      <c r="AB87" s="10"/>
      <c r="AC87" s="10"/>
      <c r="AD87" s="10"/>
      <c r="AE87" s="10"/>
    </row>
    <row r="88" spans="1:31" ht="16.5" customHeight="1" thickBot="1">
      <c r="A88" s="6" t="s">
        <v>95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6" t="s">
        <v>95</v>
      </c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6" t="s">
        <v>95</v>
      </c>
      <c r="Z88" s="10"/>
      <c r="AA88" s="10"/>
      <c r="AB88" s="10"/>
      <c r="AC88" s="10"/>
      <c r="AD88" s="10"/>
      <c r="AE88" s="10"/>
    </row>
    <row r="89" spans="1:31" ht="16.5" customHeight="1" thickBot="1">
      <c r="A89" s="6" t="s">
        <v>72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6" t="s">
        <v>72</v>
      </c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6" t="s">
        <v>72</v>
      </c>
      <c r="Z89" s="10"/>
      <c r="AA89" s="10"/>
      <c r="AB89" s="10"/>
      <c r="AC89" s="10"/>
      <c r="AD89" s="10"/>
      <c r="AE89" s="10"/>
    </row>
    <row r="90" spans="1:31" ht="16.5" customHeight="1" thickBot="1">
      <c r="A90" s="6" t="s">
        <v>73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6" t="s">
        <v>73</v>
      </c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6" t="s">
        <v>73</v>
      </c>
      <c r="Z90" s="10"/>
      <c r="AA90" s="10"/>
      <c r="AB90" s="10"/>
      <c r="AC90" s="10"/>
      <c r="AD90" s="10"/>
      <c r="AE90" s="10"/>
    </row>
    <row r="91" spans="1:31" ht="16.5" customHeight="1" thickBot="1">
      <c r="A91" s="6" t="s">
        <v>74</v>
      </c>
      <c r="B91" s="10"/>
      <c r="C91" s="10"/>
      <c r="D91" s="10"/>
      <c r="E91" s="10"/>
      <c r="F91" s="10"/>
      <c r="G91" s="10"/>
      <c r="H91" s="10"/>
      <c r="I91" s="10">
        <v>2</v>
      </c>
      <c r="J91" s="10"/>
      <c r="K91" s="10"/>
      <c r="L91" s="10"/>
      <c r="M91" s="6" t="s">
        <v>74</v>
      </c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6" t="s">
        <v>74</v>
      </c>
      <c r="Z91" s="10"/>
      <c r="AA91" s="10"/>
      <c r="AB91" s="10"/>
      <c r="AC91" s="10"/>
      <c r="AD91" s="10"/>
      <c r="AE91" s="10">
        <f>SUM(B91:AD91)</f>
        <v>2</v>
      </c>
    </row>
    <row r="92" spans="1:31" ht="16.5" customHeight="1" thickBot="1">
      <c r="A92" s="6" t="s">
        <v>75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6" t="s">
        <v>75</v>
      </c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6" t="s">
        <v>75</v>
      </c>
      <c r="Z92" s="10"/>
      <c r="AA92" s="10"/>
      <c r="AB92" s="10"/>
      <c r="AC92" s="10"/>
      <c r="AD92" s="10"/>
      <c r="AE92" s="10"/>
    </row>
    <row r="93" spans="1:31" ht="16.5" customHeight="1" thickBot="1">
      <c r="A93" s="6" t="s">
        <v>92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6" t="s">
        <v>92</v>
      </c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6" t="s">
        <v>92</v>
      </c>
      <c r="Z93" s="10"/>
      <c r="AA93" s="10"/>
      <c r="AB93" s="10"/>
      <c r="AC93" s="10"/>
      <c r="AD93" s="10"/>
      <c r="AE93" s="10"/>
    </row>
    <row r="94" spans="1:31" ht="16.5" customHeight="1" thickBot="1">
      <c r="A94" s="6" t="s">
        <v>94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6" t="s">
        <v>94</v>
      </c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6" t="s">
        <v>94</v>
      </c>
      <c r="Z94" s="10"/>
      <c r="AA94" s="10"/>
      <c r="AB94" s="10"/>
      <c r="AC94" s="10"/>
      <c r="AD94" s="10"/>
      <c r="AE94" s="10"/>
    </row>
    <row r="95" spans="1:31" ht="16.5" customHeight="1" thickBot="1">
      <c r="A95" s="6" t="s">
        <v>76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6" t="s">
        <v>76</v>
      </c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6" t="s">
        <v>76</v>
      </c>
      <c r="Z95" s="10"/>
      <c r="AA95" s="10"/>
      <c r="AB95" s="10"/>
      <c r="AC95" s="10"/>
      <c r="AD95" s="10"/>
      <c r="AE95" s="10">
        <f>SUM(B95:AD95)</f>
        <v>0</v>
      </c>
    </row>
    <row r="96" spans="1:31" ht="16.5" customHeight="1" thickBot="1">
      <c r="A96" s="6" t="s">
        <v>77</v>
      </c>
      <c r="B96" s="10">
        <v>9</v>
      </c>
      <c r="C96" s="10"/>
      <c r="D96" s="10"/>
      <c r="E96" s="10"/>
      <c r="F96" s="10"/>
      <c r="G96" s="10"/>
      <c r="H96" s="10">
        <v>1</v>
      </c>
      <c r="I96" s="10"/>
      <c r="J96" s="10"/>
      <c r="K96" s="10"/>
      <c r="L96" s="10"/>
      <c r="M96" s="6" t="s">
        <v>77</v>
      </c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6" t="s">
        <v>77</v>
      </c>
      <c r="Z96" s="10"/>
      <c r="AA96" s="10"/>
      <c r="AB96" s="10"/>
      <c r="AC96" s="10"/>
      <c r="AD96" s="10"/>
      <c r="AE96" s="10">
        <f>SUM(B96:AD96)</f>
        <v>10</v>
      </c>
    </row>
    <row r="97" spans="1:31" ht="16.5" customHeight="1" thickBot="1">
      <c r="A97" s="6" t="s">
        <v>78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6" t="s">
        <v>78</v>
      </c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6" t="s">
        <v>78</v>
      </c>
      <c r="Z97" s="10"/>
      <c r="AA97" s="10"/>
      <c r="AB97" s="10"/>
      <c r="AC97" s="10"/>
      <c r="AD97" s="10"/>
      <c r="AE97" s="10"/>
    </row>
    <row r="98" spans="1:31" ht="16.5" customHeight="1" thickBot="1">
      <c r="A98" s="6" t="s">
        <v>120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6" t="s">
        <v>120</v>
      </c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6" t="s">
        <v>120</v>
      </c>
      <c r="Z98" s="10"/>
      <c r="AA98" s="10"/>
      <c r="AB98" s="10"/>
      <c r="AC98" s="10"/>
      <c r="AD98" s="10"/>
      <c r="AE98" s="10"/>
    </row>
    <row r="99" spans="1:31" ht="16.5" customHeight="1" thickBot="1">
      <c r="A99" s="6" t="s">
        <v>106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6" t="s">
        <v>106</v>
      </c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6" t="s">
        <v>106</v>
      </c>
      <c r="Z99" s="10"/>
      <c r="AA99" s="10"/>
      <c r="AB99" s="10"/>
      <c r="AC99" s="10"/>
      <c r="AD99" s="10"/>
      <c r="AE99" s="10"/>
    </row>
    <row r="100" spans="1:31" ht="16.5" customHeight="1" thickBot="1">
      <c r="A100" s="6" t="s">
        <v>108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6" t="s">
        <v>108</v>
      </c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6" t="s">
        <v>108</v>
      </c>
      <c r="Z100" s="10"/>
      <c r="AA100" s="10"/>
      <c r="AB100" s="10"/>
      <c r="AC100" s="10"/>
      <c r="AD100" s="10"/>
      <c r="AE100" s="10"/>
    </row>
    <row r="101" spans="1:31" ht="16.5" customHeight="1" thickBot="1">
      <c r="A101" s="6" t="s">
        <v>79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6" t="s">
        <v>79</v>
      </c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6" t="s">
        <v>79</v>
      </c>
      <c r="Z101" s="10"/>
      <c r="AA101" s="10"/>
      <c r="AB101" s="10"/>
      <c r="AC101" s="10"/>
      <c r="AD101" s="10"/>
      <c r="AE101" s="10">
        <f>SUM(B101:AD101)</f>
        <v>0</v>
      </c>
    </row>
    <row r="102" spans="1:31" ht="16.5" customHeight="1" thickBot="1">
      <c r="A102" s="6" t="s">
        <v>80</v>
      </c>
      <c r="B102" s="10"/>
      <c r="C102" s="10"/>
      <c r="D102" s="10"/>
      <c r="E102" s="10"/>
      <c r="F102" s="10"/>
      <c r="G102" s="10"/>
      <c r="H102" s="10"/>
      <c r="I102" s="10">
        <v>21</v>
      </c>
      <c r="J102" s="10"/>
      <c r="K102" s="10"/>
      <c r="L102" s="10"/>
      <c r="M102" s="6" t="s">
        <v>80</v>
      </c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6" t="s">
        <v>80</v>
      </c>
      <c r="Z102" s="10"/>
      <c r="AA102" s="10"/>
      <c r="AB102" s="10"/>
      <c r="AC102" s="10">
        <v>5</v>
      </c>
      <c r="AD102" s="10"/>
      <c r="AE102" s="10">
        <f>SUM(B102:AD103)</f>
        <v>26</v>
      </c>
    </row>
    <row r="103" spans="1:31" ht="16.5" customHeight="1" thickBot="1">
      <c r="A103" s="6" t="s">
        <v>81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6" t="s">
        <v>81</v>
      </c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6" t="s">
        <v>81</v>
      </c>
      <c r="Z103" s="10"/>
      <c r="AA103" s="10"/>
      <c r="AB103" s="10"/>
      <c r="AC103" s="10"/>
      <c r="AD103" s="10"/>
      <c r="AE103" s="10"/>
    </row>
    <row r="104" spans="1:31" ht="16.5" customHeight="1" thickBot="1">
      <c r="A104" s="6" t="s">
        <v>82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6" t="s">
        <v>82</v>
      </c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6" t="s">
        <v>82</v>
      </c>
      <c r="Z104" s="10"/>
      <c r="AA104" s="10"/>
      <c r="AB104" s="10"/>
      <c r="AC104" s="10"/>
      <c r="AD104" s="10"/>
      <c r="AE104" s="10"/>
    </row>
    <row r="105" spans="1:31" ht="16.5" customHeight="1" thickBot="1">
      <c r="A105" s="6" t="s">
        <v>83</v>
      </c>
      <c r="B105" s="10">
        <v>40</v>
      </c>
      <c r="C105" s="10"/>
      <c r="D105" s="10"/>
      <c r="E105" s="10"/>
      <c r="F105" s="10"/>
      <c r="G105" s="10"/>
      <c r="H105" s="10">
        <v>11</v>
      </c>
      <c r="I105" s="10"/>
      <c r="J105" s="10"/>
      <c r="K105" s="10"/>
      <c r="L105" s="10"/>
      <c r="M105" s="6" t="s">
        <v>83</v>
      </c>
      <c r="N105" s="10"/>
      <c r="O105" s="10">
        <v>2</v>
      </c>
      <c r="P105" s="10"/>
      <c r="Q105" s="10"/>
      <c r="R105" s="10">
        <v>12</v>
      </c>
      <c r="S105" s="10"/>
      <c r="T105" s="10"/>
      <c r="U105" s="10"/>
      <c r="V105" s="10"/>
      <c r="W105" s="10"/>
      <c r="X105" s="10"/>
      <c r="Y105" s="6" t="s">
        <v>83</v>
      </c>
      <c r="Z105" s="10"/>
      <c r="AA105" s="10"/>
      <c r="AB105" s="10"/>
      <c r="AC105" s="10"/>
      <c r="AD105" s="10"/>
      <c r="AE105" s="10">
        <f>SUM(B105:AD105)</f>
        <v>65</v>
      </c>
    </row>
    <row r="106" spans="1:31" ht="16.5" customHeight="1" thickBot="1">
      <c r="A106" s="6" t="s">
        <v>84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6" t="s">
        <v>84</v>
      </c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6" t="s">
        <v>84</v>
      </c>
      <c r="Z106" s="10"/>
      <c r="AA106" s="10"/>
      <c r="AB106" s="10"/>
      <c r="AC106" s="10"/>
      <c r="AD106" s="10"/>
      <c r="AE106" s="10"/>
    </row>
    <row r="107" spans="1:31" ht="16.5" customHeight="1" thickBot="1">
      <c r="A107" s="6" t="s">
        <v>85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6" t="s">
        <v>85</v>
      </c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6" t="s">
        <v>85</v>
      </c>
      <c r="Z107" s="10"/>
      <c r="AA107" s="10"/>
      <c r="AB107" s="10"/>
      <c r="AC107" s="10"/>
      <c r="AD107" s="10"/>
      <c r="AE107" s="10"/>
    </row>
    <row r="108" spans="1:31" ht="16.5" customHeight="1" thickBot="1">
      <c r="A108" s="6" t="s">
        <v>119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6" t="s">
        <v>119</v>
      </c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6" t="s">
        <v>119</v>
      </c>
      <c r="Z108" s="10"/>
      <c r="AA108" s="10"/>
      <c r="AB108" s="10"/>
      <c r="AC108" s="10"/>
      <c r="AD108" s="10"/>
      <c r="AE108" s="10"/>
    </row>
    <row r="109" spans="1:31" ht="16.5" customHeight="1" thickBot="1">
      <c r="A109" s="6" t="s">
        <v>86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6" t="s">
        <v>86</v>
      </c>
      <c r="N109" s="10"/>
      <c r="O109" s="10"/>
      <c r="P109" s="10"/>
      <c r="Q109" s="10">
        <v>6</v>
      </c>
      <c r="R109" s="10"/>
      <c r="S109" s="10"/>
      <c r="T109" s="10"/>
      <c r="U109" s="10"/>
      <c r="V109" s="10"/>
      <c r="W109" s="10"/>
      <c r="X109" s="10"/>
      <c r="Y109" s="6" t="s">
        <v>86</v>
      </c>
      <c r="Z109" s="10"/>
      <c r="AA109" s="10"/>
      <c r="AB109" s="10"/>
      <c r="AC109" s="10"/>
      <c r="AD109" s="10"/>
      <c r="AE109" s="10">
        <f>SUM(B109:AD109)</f>
        <v>6</v>
      </c>
    </row>
    <row r="110" spans="1:31" ht="16.5" customHeight="1" thickBot="1">
      <c r="A110" s="6" t="s">
        <v>87</v>
      </c>
      <c r="B110" s="10">
        <v>4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6" t="s">
        <v>87</v>
      </c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6" t="s">
        <v>87</v>
      </c>
      <c r="Z110" s="10"/>
      <c r="AA110" s="10"/>
      <c r="AB110" s="10"/>
      <c r="AC110" s="10"/>
      <c r="AD110" s="10"/>
      <c r="AE110" s="10">
        <f>SUM(B110:AD110)</f>
        <v>4</v>
      </c>
    </row>
    <row r="111" spans="1:31" ht="16.5" customHeight="1" thickBot="1">
      <c r="A111" s="6" t="s">
        <v>88</v>
      </c>
      <c r="B111" s="10"/>
      <c r="C111" s="10"/>
      <c r="D111" s="10"/>
      <c r="E111" s="10"/>
      <c r="F111" s="10"/>
      <c r="G111" s="10"/>
      <c r="H111" s="10"/>
      <c r="I111" s="10">
        <v>5</v>
      </c>
      <c r="J111" s="10"/>
      <c r="K111" s="10"/>
      <c r="L111" s="10"/>
      <c r="M111" s="6" t="s">
        <v>88</v>
      </c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6" t="s">
        <v>88</v>
      </c>
      <c r="Z111" s="10"/>
      <c r="AA111" s="10"/>
      <c r="AB111" s="10"/>
      <c r="AC111" s="10"/>
      <c r="AD111" s="10"/>
      <c r="AE111" s="10">
        <f>SUM(B111:AD111)</f>
        <v>5</v>
      </c>
    </row>
    <row r="112" spans="1:31" ht="16.5" customHeight="1" thickBot="1">
      <c r="A112" s="6" t="s">
        <v>89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6" t="s">
        <v>89</v>
      </c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6" t="s">
        <v>89</v>
      </c>
      <c r="Z112" s="10"/>
      <c r="AA112" s="10"/>
      <c r="AB112" s="10"/>
      <c r="AC112" s="10"/>
      <c r="AD112" s="10"/>
      <c r="AE112" s="10"/>
    </row>
    <row r="113" spans="1:31" ht="16.5" customHeight="1" thickBot="1">
      <c r="A113" s="6" t="s">
        <v>90</v>
      </c>
      <c r="B113" s="10">
        <v>220</v>
      </c>
      <c r="C113" s="10"/>
      <c r="D113" s="10"/>
      <c r="E113" s="10"/>
      <c r="F113" s="10"/>
      <c r="G113" s="10">
        <v>17</v>
      </c>
      <c r="H113" s="10">
        <v>47</v>
      </c>
      <c r="I113" s="10">
        <v>75</v>
      </c>
      <c r="J113" s="10"/>
      <c r="K113" s="10">
        <v>50</v>
      </c>
      <c r="L113" s="10"/>
      <c r="M113" s="6" t="s">
        <v>90</v>
      </c>
      <c r="N113" s="10"/>
      <c r="O113" s="10">
        <v>75</v>
      </c>
      <c r="P113" s="10"/>
      <c r="Q113" s="10">
        <v>15</v>
      </c>
      <c r="R113" s="10">
        <v>10</v>
      </c>
      <c r="S113" s="10"/>
      <c r="T113" s="10">
        <v>2</v>
      </c>
      <c r="U113" s="10">
        <v>98</v>
      </c>
      <c r="V113" s="10"/>
      <c r="W113" s="10"/>
      <c r="X113" s="10"/>
      <c r="Y113" s="6" t="s">
        <v>90</v>
      </c>
      <c r="Z113" s="10"/>
      <c r="AA113" s="10"/>
      <c r="AB113" s="10"/>
      <c r="AC113" s="10">
        <v>408</v>
      </c>
      <c r="AD113" s="10"/>
      <c r="AE113" s="10">
        <f>SUM(B113:AD113)</f>
        <v>1017</v>
      </c>
    </row>
    <row r="114" spans="1:31" ht="16.5" customHeight="1" thickBot="1">
      <c r="A114" s="8" t="s">
        <v>31</v>
      </c>
      <c r="B114" s="10">
        <f t="shared" ref="B114:AE114" si="2">SUM(B2:B113)</f>
        <v>9254</v>
      </c>
      <c r="C114" s="10">
        <f t="shared" si="2"/>
        <v>49</v>
      </c>
      <c r="D114" s="10">
        <f t="shared" si="2"/>
        <v>60</v>
      </c>
      <c r="E114" s="10">
        <f t="shared" si="2"/>
        <v>65</v>
      </c>
      <c r="F114" s="10">
        <f t="shared" si="2"/>
        <v>23</v>
      </c>
      <c r="G114" s="10">
        <f t="shared" si="2"/>
        <v>120</v>
      </c>
      <c r="H114" s="10">
        <f t="shared" si="2"/>
        <v>383</v>
      </c>
      <c r="I114" s="10">
        <f t="shared" si="2"/>
        <v>2686</v>
      </c>
      <c r="J114" s="10">
        <f t="shared" si="2"/>
        <v>0</v>
      </c>
      <c r="K114" s="10">
        <f t="shared" si="2"/>
        <v>169</v>
      </c>
      <c r="L114" s="10">
        <f t="shared" si="2"/>
        <v>0</v>
      </c>
      <c r="M114" s="8" t="s">
        <v>31</v>
      </c>
      <c r="N114" s="10">
        <f t="shared" si="2"/>
        <v>29</v>
      </c>
      <c r="O114" s="10">
        <f t="shared" si="2"/>
        <v>164</v>
      </c>
      <c r="P114" s="10">
        <f t="shared" si="2"/>
        <v>0</v>
      </c>
      <c r="Q114" s="10">
        <f t="shared" si="2"/>
        <v>44</v>
      </c>
      <c r="R114" s="10">
        <f t="shared" si="2"/>
        <v>361</v>
      </c>
      <c r="S114" s="10">
        <f t="shared" si="2"/>
        <v>0</v>
      </c>
      <c r="T114" s="10">
        <f t="shared" si="2"/>
        <v>48</v>
      </c>
      <c r="U114" s="10">
        <f t="shared" si="2"/>
        <v>328</v>
      </c>
      <c r="V114" s="10">
        <f t="shared" si="2"/>
        <v>30</v>
      </c>
      <c r="W114" s="10">
        <f t="shared" si="2"/>
        <v>54</v>
      </c>
      <c r="X114" s="10">
        <f t="shared" si="2"/>
        <v>0</v>
      </c>
      <c r="Y114" s="8" t="s">
        <v>31</v>
      </c>
      <c r="Z114" s="10">
        <f t="shared" si="2"/>
        <v>0</v>
      </c>
      <c r="AA114" s="10">
        <f t="shared" si="2"/>
        <v>0</v>
      </c>
      <c r="AB114" s="10">
        <f t="shared" si="2"/>
        <v>0</v>
      </c>
      <c r="AC114" s="10">
        <f t="shared" si="2"/>
        <v>573</v>
      </c>
      <c r="AD114" s="10">
        <f t="shared" si="2"/>
        <v>100</v>
      </c>
      <c r="AE114" s="10">
        <f t="shared" si="2"/>
        <v>14540</v>
      </c>
    </row>
    <row r="115" spans="1:31" ht="16.5" customHeight="1" thickBot="1">
      <c r="A115" s="9" t="s">
        <v>99</v>
      </c>
      <c r="B115" s="15">
        <v>29</v>
      </c>
      <c r="C115" s="15">
        <v>2</v>
      </c>
      <c r="D115" s="15">
        <v>4</v>
      </c>
      <c r="E115" s="15">
        <v>4</v>
      </c>
      <c r="F115" s="15">
        <v>1</v>
      </c>
      <c r="G115" s="15">
        <v>6</v>
      </c>
      <c r="H115" s="15">
        <v>8</v>
      </c>
      <c r="I115" s="15">
        <v>9</v>
      </c>
      <c r="J115" s="15"/>
      <c r="K115" s="15">
        <v>5</v>
      </c>
      <c r="L115" s="15"/>
      <c r="M115" s="9" t="s">
        <v>99</v>
      </c>
      <c r="N115" s="15">
        <v>1</v>
      </c>
      <c r="O115" s="15">
        <v>2</v>
      </c>
      <c r="P115" s="15"/>
      <c r="Q115" s="15">
        <v>2</v>
      </c>
      <c r="R115" s="15">
        <v>2</v>
      </c>
      <c r="S115" s="15"/>
      <c r="T115" s="15">
        <v>1</v>
      </c>
      <c r="U115" s="15">
        <v>6</v>
      </c>
      <c r="V115" s="15">
        <v>2</v>
      </c>
      <c r="W115" s="15">
        <v>3</v>
      </c>
      <c r="X115" s="15"/>
      <c r="Y115" s="9" t="s">
        <v>99</v>
      </c>
      <c r="Z115" s="15"/>
      <c r="AA115" s="15"/>
      <c r="AB115" s="15"/>
      <c r="AC115" s="15">
        <v>3</v>
      </c>
      <c r="AD115" s="15"/>
      <c r="AE115" s="15">
        <v>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62"/>
  <sheetViews>
    <sheetView topLeftCell="T105" workbookViewId="0">
      <selection activeCell="AB115" sqref="AB115"/>
    </sheetView>
  </sheetViews>
  <sheetFormatPr defaultRowHeight="12.75"/>
  <cols>
    <col min="1" max="1" width="36.140625" customWidth="1"/>
    <col min="13" max="13" width="36.28515625" customWidth="1"/>
    <col min="14" max="14" width="9" style="10" customWidth="1"/>
    <col min="25" max="25" width="36.7109375" customWidth="1"/>
  </cols>
  <sheetData>
    <row r="1" spans="1:31" ht="16.5" customHeight="1" thickBot="1">
      <c r="A1" s="5" t="s">
        <v>156</v>
      </c>
      <c r="B1" s="13" t="s">
        <v>122</v>
      </c>
      <c r="C1" s="13" t="s">
        <v>123</v>
      </c>
      <c r="D1" s="13" t="s">
        <v>124</v>
      </c>
      <c r="E1" s="13" t="s">
        <v>125</v>
      </c>
      <c r="F1" s="13" t="s">
        <v>126</v>
      </c>
      <c r="G1" s="13" t="s">
        <v>127</v>
      </c>
      <c r="H1" s="13" t="s">
        <v>128</v>
      </c>
      <c r="I1" s="13" t="s">
        <v>129</v>
      </c>
      <c r="J1" s="13" t="s">
        <v>130</v>
      </c>
      <c r="K1" s="13" t="s">
        <v>131</v>
      </c>
      <c r="L1" s="13" t="s">
        <v>132</v>
      </c>
      <c r="M1" s="17"/>
      <c r="N1" s="21" t="s">
        <v>133</v>
      </c>
      <c r="O1" s="18" t="s">
        <v>134</v>
      </c>
      <c r="P1" s="13" t="s">
        <v>135</v>
      </c>
      <c r="Q1" s="13" t="s">
        <v>136</v>
      </c>
      <c r="R1" s="13" t="s">
        <v>137</v>
      </c>
      <c r="S1" s="13" t="s">
        <v>138</v>
      </c>
      <c r="T1" s="13" t="s">
        <v>139</v>
      </c>
      <c r="U1" s="13" t="s">
        <v>140</v>
      </c>
      <c r="V1" s="13" t="s">
        <v>141</v>
      </c>
      <c r="W1" s="13" t="s">
        <v>142</v>
      </c>
      <c r="X1" s="13" t="s">
        <v>143</v>
      </c>
      <c r="Y1" s="13"/>
      <c r="Z1" s="13" t="s">
        <v>144</v>
      </c>
      <c r="AA1" s="13" t="s">
        <v>145</v>
      </c>
      <c r="AB1" s="13" t="s">
        <v>146</v>
      </c>
      <c r="AC1" s="13" t="s">
        <v>147</v>
      </c>
      <c r="AD1" s="13" t="s">
        <v>148</v>
      </c>
      <c r="AE1" s="13" t="s">
        <v>149</v>
      </c>
    </row>
    <row r="2" spans="1:31" ht="16.5" customHeight="1" thickBot="1">
      <c r="A2" s="11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1" t="s">
        <v>3</v>
      </c>
      <c r="N2" s="22"/>
      <c r="O2" s="3"/>
      <c r="P2" s="12"/>
      <c r="Q2" s="12"/>
      <c r="R2" s="12"/>
      <c r="S2" s="12"/>
      <c r="T2" s="12"/>
      <c r="U2" s="12"/>
      <c r="V2" s="12"/>
      <c r="W2" s="12"/>
      <c r="X2" s="12"/>
      <c r="Y2" s="11" t="s">
        <v>3</v>
      </c>
      <c r="Z2" s="12"/>
      <c r="AA2" s="12"/>
      <c r="AB2" s="12"/>
      <c r="AC2" s="12"/>
      <c r="AD2" s="12"/>
      <c r="AE2" s="12"/>
    </row>
    <row r="3" spans="1:31" ht="16.5" customHeight="1" thickBot="1">
      <c r="A3" s="6" t="s">
        <v>103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6" t="s">
        <v>103</v>
      </c>
      <c r="N3" s="22"/>
      <c r="O3" s="19"/>
      <c r="P3" s="10"/>
      <c r="Q3" s="10"/>
      <c r="R3" s="10"/>
      <c r="S3" s="10"/>
      <c r="T3" s="10"/>
      <c r="U3" s="10"/>
      <c r="V3" s="10"/>
      <c r="W3" s="10"/>
      <c r="X3" s="10"/>
      <c r="Y3" s="6" t="s">
        <v>103</v>
      </c>
      <c r="Z3" s="10"/>
      <c r="AA3" s="10"/>
      <c r="AB3" s="10"/>
      <c r="AC3" s="10"/>
      <c r="AD3" s="10"/>
      <c r="AE3" s="10"/>
    </row>
    <row r="4" spans="1:31" ht="16.5" customHeight="1" thickBot="1">
      <c r="A4" s="6" t="s">
        <v>115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6" t="s">
        <v>115</v>
      </c>
      <c r="N4" s="22"/>
      <c r="O4" s="19"/>
      <c r="P4" s="10"/>
      <c r="Q4" s="10"/>
      <c r="R4" s="10"/>
      <c r="S4" s="10"/>
      <c r="T4" s="10"/>
      <c r="U4" s="10"/>
      <c r="V4" s="10"/>
      <c r="W4" s="10"/>
      <c r="X4" s="10"/>
      <c r="Y4" s="6" t="s">
        <v>115</v>
      </c>
      <c r="Z4" s="10"/>
      <c r="AA4" s="10"/>
      <c r="AB4" s="10"/>
      <c r="AC4" s="10"/>
      <c r="AD4" s="10"/>
      <c r="AE4" s="10"/>
    </row>
    <row r="5" spans="1:31" ht="16.5" customHeight="1" thickBot="1">
      <c r="A5" s="6" t="s">
        <v>116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6" t="s">
        <v>116</v>
      </c>
      <c r="N5" s="22"/>
      <c r="O5" s="19"/>
      <c r="P5" s="10"/>
      <c r="Q5" s="10"/>
      <c r="R5" s="10"/>
      <c r="S5" s="10"/>
      <c r="T5" s="10"/>
      <c r="U5" s="10"/>
      <c r="V5" s="10"/>
      <c r="W5" s="10"/>
      <c r="X5" s="10"/>
      <c r="Y5" s="6" t="s">
        <v>116</v>
      </c>
      <c r="Z5" s="10"/>
      <c r="AA5" s="10"/>
      <c r="AB5" s="10"/>
      <c r="AC5" s="10"/>
      <c r="AD5" s="10"/>
      <c r="AE5" s="10"/>
    </row>
    <row r="6" spans="1:31" ht="16.5" customHeight="1" thickBot="1">
      <c r="A6" s="6" t="s">
        <v>0</v>
      </c>
      <c r="B6" s="10">
        <v>124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6" t="s">
        <v>0</v>
      </c>
      <c r="N6" s="22"/>
      <c r="O6" s="19"/>
      <c r="P6" s="10"/>
      <c r="Q6" s="10"/>
      <c r="R6" s="10"/>
      <c r="S6" s="10"/>
      <c r="T6" s="10"/>
      <c r="U6" s="10"/>
      <c r="V6" s="10"/>
      <c r="W6" s="10"/>
      <c r="X6" s="10"/>
      <c r="Y6" s="6" t="s">
        <v>0</v>
      </c>
      <c r="Z6" s="10"/>
      <c r="AA6" s="10"/>
      <c r="AB6" s="10"/>
      <c r="AC6" s="10"/>
      <c r="AD6" s="10"/>
      <c r="AE6" s="10">
        <f>SUM(B6:AD6)</f>
        <v>124</v>
      </c>
    </row>
    <row r="7" spans="1:31" ht="16.5" customHeight="1" thickBot="1">
      <c r="A7" s="6" t="s">
        <v>1</v>
      </c>
      <c r="B7" s="10">
        <v>694</v>
      </c>
      <c r="C7" s="10"/>
      <c r="D7" s="10"/>
      <c r="E7" s="10"/>
      <c r="F7" s="10"/>
      <c r="G7" s="10"/>
      <c r="H7" s="10">
        <v>1000</v>
      </c>
      <c r="I7" s="10"/>
      <c r="J7" s="10"/>
      <c r="K7" s="10"/>
      <c r="L7" s="10"/>
      <c r="M7" s="6" t="s">
        <v>1</v>
      </c>
      <c r="N7" s="22"/>
      <c r="O7" s="19"/>
      <c r="P7" s="10"/>
      <c r="Q7" s="10"/>
      <c r="R7" s="10"/>
      <c r="S7" s="10"/>
      <c r="T7" s="10"/>
      <c r="U7" s="10"/>
      <c r="V7" s="10"/>
      <c r="W7" s="10"/>
      <c r="X7" s="10"/>
      <c r="Y7" s="6" t="s">
        <v>1</v>
      </c>
      <c r="Z7" s="10"/>
      <c r="AA7" s="10"/>
      <c r="AB7" s="10"/>
      <c r="AC7" s="10"/>
      <c r="AD7" s="10"/>
      <c r="AE7" s="10">
        <f>SUM(B7:AD7)</f>
        <v>1694</v>
      </c>
    </row>
    <row r="8" spans="1:31" ht="16.5" customHeight="1" thickBot="1">
      <c r="A8" s="7" t="s">
        <v>35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7" t="s">
        <v>35</v>
      </c>
      <c r="N8" s="23"/>
      <c r="O8" s="19"/>
      <c r="P8" s="10"/>
      <c r="Q8" s="10"/>
      <c r="R8" s="10"/>
      <c r="S8" s="10"/>
      <c r="T8" s="10"/>
      <c r="U8" s="10"/>
      <c r="V8" s="10"/>
      <c r="W8" s="10"/>
      <c r="X8" s="10"/>
      <c r="Y8" s="7" t="s">
        <v>35</v>
      </c>
      <c r="Z8" s="10"/>
      <c r="AA8" s="10"/>
      <c r="AB8" s="10"/>
      <c r="AC8" s="10"/>
      <c r="AD8" s="10"/>
      <c r="AE8" s="10"/>
    </row>
    <row r="9" spans="1:31" ht="16.5" customHeight="1" thickBot="1">
      <c r="A9" s="6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6" t="s">
        <v>6</v>
      </c>
      <c r="N9" s="22"/>
      <c r="O9" s="19"/>
      <c r="P9" s="10"/>
      <c r="Q9" s="10"/>
      <c r="R9" s="10"/>
      <c r="S9" s="10"/>
      <c r="T9" s="10"/>
      <c r="U9" s="10"/>
      <c r="V9" s="10"/>
      <c r="W9" s="10"/>
      <c r="X9" s="10"/>
      <c r="Y9" s="6" t="s">
        <v>6</v>
      </c>
      <c r="Z9" s="10"/>
      <c r="AA9" s="10"/>
      <c r="AB9" s="10"/>
      <c r="AC9" s="10"/>
      <c r="AD9" s="10"/>
      <c r="AE9" s="10"/>
    </row>
    <row r="10" spans="1:31" ht="16.5" customHeight="1" thickBot="1">
      <c r="A10" s="6" t="s">
        <v>36</v>
      </c>
      <c r="B10" s="10"/>
      <c r="C10" s="10"/>
      <c r="D10" s="10"/>
      <c r="E10" s="10"/>
      <c r="F10" s="10"/>
      <c r="G10" s="10"/>
      <c r="H10" s="10">
        <v>1</v>
      </c>
      <c r="I10" s="10"/>
      <c r="J10" s="10"/>
      <c r="K10" s="10"/>
      <c r="L10" s="10"/>
      <c r="M10" s="6" t="s">
        <v>36</v>
      </c>
      <c r="N10" s="22"/>
      <c r="O10" s="19"/>
      <c r="P10" s="10"/>
      <c r="Q10" s="10"/>
      <c r="R10" s="10"/>
      <c r="S10" s="10"/>
      <c r="T10" s="10"/>
      <c r="U10" s="10"/>
      <c r="V10" s="10"/>
      <c r="W10" s="10"/>
      <c r="X10" s="10"/>
      <c r="Y10" s="6" t="s">
        <v>36</v>
      </c>
      <c r="Z10" s="10"/>
      <c r="AA10" s="10"/>
      <c r="AB10" s="10"/>
      <c r="AC10" s="10"/>
      <c r="AD10" s="10"/>
      <c r="AE10" s="10">
        <f>SUM(B10:AD10)</f>
        <v>1</v>
      </c>
    </row>
    <row r="11" spans="1:31" ht="16.5" customHeight="1" thickBot="1">
      <c r="A11" s="6" t="s">
        <v>7</v>
      </c>
      <c r="B11" s="10">
        <v>122</v>
      </c>
      <c r="C11" s="10"/>
      <c r="D11" s="10"/>
      <c r="E11" s="10"/>
      <c r="F11" s="10"/>
      <c r="G11" s="10"/>
      <c r="H11" s="10">
        <v>12</v>
      </c>
      <c r="I11" s="10"/>
      <c r="J11" s="10"/>
      <c r="K11" s="10"/>
      <c r="L11" s="10"/>
      <c r="M11" s="6" t="s">
        <v>7</v>
      </c>
      <c r="N11" s="22"/>
      <c r="O11" s="19"/>
      <c r="P11" s="10"/>
      <c r="Q11" s="10"/>
      <c r="R11" s="10"/>
      <c r="S11" s="10"/>
      <c r="T11" s="10"/>
      <c r="U11" s="10"/>
      <c r="V11" s="10"/>
      <c r="W11" s="10"/>
      <c r="X11" s="10"/>
      <c r="Y11" s="6" t="s">
        <v>7</v>
      </c>
      <c r="Z11" s="10"/>
      <c r="AA11" s="10"/>
      <c r="AB11" s="10"/>
      <c r="AC11" s="10"/>
      <c r="AD11" s="10"/>
      <c r="AE11" s="10">
        <f>SUM(B11:AD11)</f>
        <v>134</v>
      </c>
    </row>
    <row r="12" spans="1:31" ht="16.5" customHeight="1" thickBot="1">
      <c r="A12" s="6" t="s">
        <v>117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6" t="s">
        <v>117</v>
      </c>
      <c r="N12" s="22"/>
      <c r="O12" s="19"/>
      <c r="P12" s="10"/>
      <c r="Q12" s="10"/>
      <c r="R12" s="10"/>
      <c r="S12" s="10"/>
      <c r="T12" s="10"/>
      <c r="U12" s="10"/>
      <c r="V12" s="10"/>
      <c r="W12" s="10"/>
      <c r="X12" s="10"/>
      <c r="Y12" s="6" t="s">
        <v>117</v>
      </c>
      <c r="Z12" s="10"/>
      <c r="AA12" s="10"/>
      <c r="AB12" s="10"/>
      <c r="AC12" s="10"/>
      <c r="AD12" s="10"/>
      <c r="AE12" s="10"/>
    </row>
    <row r="13" spans="1:31" ht="16.5" customHeight="1" thickBot="1">
      <c r="A13" s="6" t="s">
        <v>2</v>
      </c>
      <c r="B13" s="10">
        <v>1</v>
      </c>
      <c r="C13" s="10"/>
      <c r="D13" s="10"/>
      <c r="E13" s="10"/>
      <c r="F13" s="10"/>
      <c r="G13" s="10"/>
      <c r="H13" s="10">
        <v>1</v>
      </c>
      <c r="I13" s="10"/>
      <c r="J13" s="10"/>
      <c r="K13" s="10"/>
      <c r="L13" s="10"/>
      <c r="M13" s="6" t="s">
        <v>2</v>
      </c>
      <c r="N13" s="22"/>
      <c r="O13" s="19"/>
      <c r="P13" s="10"/>
      <c r="Q13" s="10"/>
      <c r="R13" s="10"/>
      <c r="S13" s="10"/>
      <c r="T13" s="10"/>
      <c r="U13" s="10"/>
      <c r="V13" s="10"/>
      <c r="W13" s="10"/>
      <c r="X13" s="10"/>
      <c r="Y13" s="6" t="s">
        <v>2</v>
      </c>
      <c r="Z13" s="10"/>
      <c r="AA13" s="10"/>
      <c r="AB13" s="10"/>
      <c r="AC13" s="10"/>
      <c r="AD13" s="10"/>
      <c r="AE13" s="10">
        <f>SUM(B13:AD13)</f>
        <v>2</v>
      </c>
    </row>
    <row r="14" spans="1:31" ht="16.5" customHeight="1" thickBot="1">
      <c r="A14" s="6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6" t="s">
        <v>8</v>
      </c>
      <c r="N14" s="22"/>
      <c r="O14" s="19"/>
      <c r="P14" s="10"/>
      <c r="Q14" s="10"/>
      <c r="R14" s="10"/>
      <c r="S14" s="10"/>
      <c r="T14" s="10"/>
      <c r="U14" s="10"/>
      <c r="V14" s="10"/>
      <c r="W14" s="10"/>
      <c r="X14" s="10"/>
      <c r="Y14" s="6" t="s">
        <v>8</v>
      </c>
      <c r="Z14" s="10"/>
      <c r="AA14" s="10"/>
      <c r="AB14" s="10"/>
      <c r="AC14" s="10"/>
      <c r="AD14" s="10"/>
      <c r="AE14" s="10"/>
    </row>
    <row r="15" spans="1:31" ht="16.5" customHeight="1" thickBot="1">
      <c r="A15" s="6" t="s"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6" t="s">
        <v>9</v>
      </c>
      <c r="N15" s="22"/>
      <c r="O15" s="19"/>
      <c r="P15" s="10"/>
      <c r="Q15" s="10"/>
      <c r="R15" s="10"/>
      <c r="S15" s="10"/>
      <c r="T15" s="10"/>
      <c r="U15" s="10"/>
      <c r="V15" s="10"/>
      <c r="W15" s="10"/>
      <c r="X15" s="10"/>
      <c r="Y15" s="6" t="s">
        <v>9</v>
      </c>
      <c r="Z15" s="10"/>
      <c r="AA15" s="10"/>
      <c r="AB15" s="10"/>
      <c r="AC15" s="10"/>
      <c r="AD15" s="10"/>
      <c r="AE15" s="10"/>
    </row>
    <row r="16" spans="1:31" ht="16.5" customHeight="1" thickBot="1">
      <c r="A16" s="6" t="s">
        <v>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6" t="s">
        <v>4</v>
      </c>
      <c r="N16" s="22"/>
      <c r="O16" s="19"/>
      <c r="P16" s="10"/>
      <c r="Q16" s="10"/>
      <c r="R16" s="10"/>
      <c r="S16" s="10"/>
      <c r="T16" s="10"/>
      <c r="U16" s="10"/>
      <c r="V16" s="10"/>
      <c r="W16" s="10"/>
      <c r="X16" s="10"/>
      <c r="Y16" s="6" t="s">
        <v>4</v>
      </c>
      <c r="Z16" s="10"/>
      <c r="AA16" s="10"/>
      <c r="AB16" s="10"/>
      <c r="AC16" s="10"/>
      <c r="AD16" s="10"/>
      <c r="AE16" s="10"/>
    </row>
    <row r="17" spans="1:31" ht="16.5" customHeight="1" thickBot="1">
      <c r="A17" s="6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6" t="s">
        <v>10</v>
      </c>
      <c r="N17" s="22"/>
      <c r="O17" s="19"/>
      <c r="P17" s="10"/>
      <c r="Q17" s="10"/>
      <c r="R17" s="10"/>
      <c r="S17" s="10"/>
      <c r="T17" s="10"/>
      <c r="U17" s="10"/>
      <c r="V17" s="10"/>
      <c r="W17" s="10"/>
      <c r="X17" s="10"/>
      <c r="Y17" s="6" t="s">
        <v>10</v>
      </c>
      <c r="Z17" s="10"/>
      <c r="AA17" s="10"/>
      <c r="AB17" s="10"/>
      <c r="AC17" s="10"/>
      <c r="AD17" s="10"/>
      <c r="AE17" s="10"/>
    </row>
    <row r="18" spans="1:31" ht="16.5" customHeight="1" thickBot="1">
      <c r="A18" s="6" t="s">
        <v>11</v>
      </c>
      <c r="B18" s="10">
        <v>2</v>
      </c>
      <c r="C18" s="10"/>
      <c r="D18" s="10"/>
      <c r="E18" s="10"/>
      <c r="F18" s="10"/>
      <c r="G18" s="10"/>
      <c r="H18" s="10">
        <v>1</v>
      </c>
      <c r="I18" s="10"/>
      <c r="J18" s="10"/>
      <c r="K18" s="10"/>
      <c r="L18" s="10"/>
      <c r="M18" s="6" t="s">
        <v>11</v>
      </c>
      <c r="N18" s="22"/>
      <c r="O18" s="19"/>
      <c r="P18" s="10"/>
      <c r="Q18" s="10"/>
      <c r="R18" s="10"/>
      <c r="S18" s="10"/>
      <c r="T18" s="10"/>
      <c r="U18" s="10"/>
      <c r="V18" s="10"/>
      <c r="W18" s="10"/>
      <c r="X18" s="10"/>
      <c r="Y18" s="6" t="s">
        <v>11</v>
      </c>
      <c r="Z18" s="10"/>
      <c r="AA18" s="10"/>
      <c r="AB18" s="10"/>
      <c r="AC18" s="10"/>
      <c r="AD18" s="10"/>
      <c r="AE18" s="10">
        <f>SUM(B18:AD18)</f>
        <v>3</v>
      </c>
    </row>
    <row r="19" spans="1:31" ht="16.5" customHeight="1" thickBot="1">
      <c r="A19" s="6" t="s">
        <v>111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6" t="s">
        <v>111</v>
      </c>
      <c r="N19" s="22"/>
      <c r="O19" s="19"/>
      <c r="P19" s="10"/>
      <c r="Q19" s="10"/>
      <c r="R19" s="10"/>
      <c r="S19" s="10"/>
      <c r="T19" s="10"/>
      <c r="U19" s="10"/>
      <c r="V19" s="10"/>
      <c r="W19" s="10"/>
      <c r="X19" s="10"/>
      <c r="Y19" s="6" t="s">
        <v>111</v>
      </c>
      <c r="Z19" s="10"/>
      <c r="AA19" s="10"/>
      <c r="AB19" s="10"/>
      <c r="AC19" s="10"/>
      <c r="AD19" s="10"/>
      <c r="AE19" s="10"/>
    </row>
    <row r="20" spans="1:31" ht="16.5" customHeight="1" thickBot="1">
      <c r="A20" s="6" t="s">
        <v>12</v>
      </c>
      <c r="B20" s="10">
        <v>5</v>
      </c>
      <c r="C20" s="10"/>
      <c r="D20" s="10"/>
      <c r="E20" s="10"/>
      <c r="F20" s="10"/>
      <c r="G20" s="10">
        <v>2</v>
      </c>
      <c r="H20" s="10">
        <v>1</v>
      </c>
      <c r="I20" s="10">
        <v>1</v>
      </c>
      <c r="J20" s="10"/>
      <c r="K20" s="10">
        <v>2</v>
      </c>
      <c r="L20" s="10"/>
      <c r="M20" s="6" t="s">
        <v>12</v>
      </c>
      <c r="N20" s="22"/>
      <c r="O20" s="19"/>
      <c r="P20" s="10"/>
      <c r="Q20" s="10"/>
      <c r="R20" s="10"/>
      <c r="S20" s="10"/>
      <c r="T20" s="10"/>
      <c r="U20" s="10"/>
      <c r="V20" s="10"/>
      <c r="W20" s="10"/>
      <c r="X20" s="10"/>
      <c r="Y20" s="6" t="s">
        <v>12</v>
      </c>
      <c r="Z20" s="10"/>
      <c r="AA20" s="10"/>
      <c r="AB20" s="10"/>
      <c r="AC20" s="10">
        <v>2</v>
      </c>
      <c r="AD20" s="10"/>
      <c r="AE20" s="10">
        <f>SUM(B20:AD20)</f>
        <v>13</v>
      </c>
    </row>
    <row r="21" spans="1:31" ht="16.5" customHeight="1" thickBot="1">
      <c r="A21" s="6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6" t="s">
        <v>13</v>
      </c>
      <c r="N21" s="22"/>
      <c r="O21" s="19"/>
      <c r="P21" s="10"/>
      <c r="Q21" s="10"/>
      <c r="R21" s="10"/>
      <c r="S21" s="10"/>
      <c r="T21" s="10"/>
      <c r="U21" s="10"/>
      <c r="V21" s="10"/>
      <c r="W21" s="10"/>
      <c r="X21" s="10"/>
      <c r="Y21" s="6" t="s">
        <v>13</v>
      </c>
      <c r="Z21" s="10"/>
      <c r="AA21" s="10"/>
      <c r="AB21" s="10"/>
      <c r="AC21" s="10"/>
      <c r="AD21" s="10"/>
      <c r="AE21" s="10"/>
    </row>
    <row r="22" spans="1:31" ht="16.5" customHeight="1" thickBot="1">
      <c r="A22" s="6" t="s">
        <v>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6" t="s">
        <v>5</v>
      </c>
      <c r="N22" s="22"/>
      <c r="O22" s="19"/>
      <c r="P22" s="10"/>
      <c r="Q22" s="10"/>
      <c r="R22" s="10"/>
      <c r="S22" s="10"/>
      <c r="T22" s="10"/>
      <c r="U22" s="10"/>
      <c r="V22" s="10"/>
      <c r="W22" s="10"/>
      <c r="X22" s="10"/>
      <c r="Y22" s="6" t="s">
        <v>5</v>
      </c>
      <c r="Z22" s="10"/>
      <c r="AA22" s="10"/>
      <c r="AB22" s="10"/>
      <c r="AC22" s="10"/>
      <c r="AD22" s="10"/>
      <c r="AE22" s="10"/>
    </row>
    <row r="23" spans="1:31" ht="16.5" customHeight="1" thickBot="1">
      <c r="A23" s="6" t="s">
        <v>101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6" t="s">
        <v>101</v>
      </c>
      <c r="N23" s="22"/>
      <c r="O23" s="19"/>
      <c r="P23" s="10"/>
      <c r="Q23" s="10"/>
      <c r="R23" s="10"/>
      <c r="S23" s="10"/>
      <c r="T23" s="10"/>
      <c r="U23" s="10"/>
      <c r="V23" s="10"/>
      <c r="W23" s="10"/>
      <c r="X23" s="10"/>
      <c r="Y23" s="6" t="s">
        <v>101</v>
      </c>
      <c r="Z23" s="10"/>
      <c r="AA23" s="10"/>
      <c r="AB23" s="10"/>
      <c r="AC23" s="10"/>
      <c r="AD23" s="10"/>
      <c r="AE23" s="10"/>
    </row>
    <row r="24" spans="1:31" ht="16.5" customHeight="1" thickBot="1">
      <c r="A24" s="6" t="s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6" t="s">
        <v>14</v>
      </c>
      <c r="N24" s="22"/>
      <c r="O24" s="19"/>
      <c r="P24" s="10"/>
      <c r="Q24" s="10"/>
      <c r="R24" s="10"/>
      <c r="S24" s="10"/>
      <c r="T24" s="10"/>
      <c r="U24" s="10"/>
      <c r="V24" s="10"/>
      <c r="W24" s="10"/>
      <c r="X24" s="10"/>
      <c r="Y24" s="6" t="s">
        <v>14</v>
      </c>
      <c r="Z24" s="10"/>
      <c r="AA24" s="10"/>
      <c r="AB24" s="10"/>
      <c r="AC24" s="10"/>
      <c r="AD24" s="10"/>
      <c r="AE24" s="10">
        <f>SUM(B24:AD24)</f>
        <v>0</v>
      </c>
    </row>
    <row r="25" spans="1:31" ht="16.5" customHeight="1" thickBot="1">
      <c r="A25" s="6" t="s">
        <v>38</v>
      </c>
      <c r="B25" s="10"/>
      <c r="C25" s="10"/>
      <c r="D25" s="10"/>
      <c r="E25" s="10"/>
      <c r="F25" s="10"/>
      <c r="G25" s="10"/>
      <c r="H25" s="10">
        <v>1</v>
      </c>
      <c r="I25" s="10"/>
      <c r="J25" s="10"/>
      <c r="K25" s="10"/>
      <c r="L25" s="10"/>
      <c r="M25" s="6" t="s">
        <v>38</v>
      </c>
      <c r="N25" s="22"/>
      <c r="O25" s="19"/>
      <c r="P25" s="10"/>
      <c r="Q25" s="10"/>
      <c r="R25" s="10"/>
      <c r="S25" s="10"/>
      <c r="T25" s="10"/>
      <c r="U25" s="10"/>
      <c r="V25" s="10"/>
      <c r="W25" s="10"/>
      <c r="X25" s="10"/>
      <c r="Y25" s="6" t="s">
        <v>38</v>
      </c>
      <c r="Z25" s="10"/>
      <c r="AA25" s="10"/>
      <c r="AB25" s="10"/>
      <c r="AC25" s="10"/>
      <c r="AD25" s="10"/>
      <c r="AE25" s="10">
        <f>SUM(B25:AD25)</f>
        <v>1</v>
      </c>
    </row>
    <row r="26" spans="1:31" ht="16.5" customHeight="1" thickBot="1">
      <c r="A26" s="6" t="s">
        <v>15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6" t="s">
        <v>15</v>
      </c>
      <c r="N26" s="22"/>
      <c r="O26" s="19"/>
      <c r="P26" s="10"/>
      <c r="Q26" s="10"/>
      <c r="R26" s="10"/>
      <c r="S26" s="10"/>
      <c r="T26" s="10"/>
      <c r="U26" s="10"/>
      <c r="V26" s="10"/>
      <c r="W26" s="10"/>
      <c r="X26" s="10"/>
      <c r="Y26" s="6" t="s">
        <v>15</v>
      </c>
      <c r="Z26" s="10"/>
      <c r="AA26" s="10"/>
      <c r="AB26" s="10"/>
      <c r="AC26" s="10"/>
      <c r="AD26" s="10"/>
      <c r="AE26" s="10"/>
    </row>
    <row r="27" spans="1:31" ht="16.5" customHeight="1" thickBot="1">
      <c r="A27" s="6" t="s">
        <v>109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6" t="s">
        <v>109</v>
      </c>
      <c r="N27" s="22"/>
      <c r="O27" s="19"/>
      <c r="P27" s="10"/>
      <c r="Q27" s="10"/>
      <c r="R27" s="10"/>
      <c r="S27" s="10"/>
      <c r="T27" s="10"/>
      <c r="U27" s="10"/>
      <c r="V27" s="10"/>
      <c r="W27" s="10"/>
      <c r="X27" s="10"/>
      <c r="Y27" s="6" t="s">
        <v>109</v>
      </c>
      <c r="Z27" s="10"/>
      <c r="AA27" s="10"/>
      <c r="AB27" s="10"/>
      <c r="AC27" s="10"/>
      <c r="AD27" s="10"/>
      <c r="AE27" s="10"/>
    </row>
    <row r="28" spans="1:31" ht="16.5" customHeight="1" thickBot="1">
      <c r="A28" s="6" t="s">
        <v>16</v>
      </c>
      <c r="B28" s="10">
        <v>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6" t="s">
        <v>16</v>
      </c>
      <c r="N28" s="22"/>
      <c r="O28" s="19"/>
      <c r="P28" s="10"/>
      <c r="Q28" s="10"/>
      <c r="R28" s="10"/>
      <c r="S28" s="10"/>
      <c r="T28" s="10"/>
      <c r="U28" s="10"/>
      <c r="V28" s="10"/>
      <c r="W28" s="10"/>
      <c r="X28" s="10"/>
      <c r="Y28" s="6" t="s">
        <v>16</v>
      </c>
      <c r="Z28" s="10"/>
      <c r="AA28" s="10"/>
      <c r="AB28" s="10"/>
      <c r="AC28" s="10"/>
      <c r="AD28" s="10"/>
      <c r="AE28" s="10">
        <f>SUM(B28:AD28)</f>
        <v>1</v>
      </c>
    </row>
    <row r="29" spans="1:31" ht="16.5" customHeight="1" thickBot="1">
      <c r="A29" s="6" t="s">
        <v>18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6" t="s">
        <v>18</v>
      </c>
      <c r="N29" s="22"/>
      <c r="O29" s="19"/>
      <c r="P29" s="10"/>
      <c r="Q29" s="10"/>
      <c r="R29" s="10"/>
      <c r="S29" s="10"/>
      <c r="T29" s="10"/>
      <c r="U29" s="10"/>
      <c r="V29" s="10"/>
      <c r="W29" s="10"/>
      <c r="X29" s="10"/>
      <c r="Y29" s="6" t="s">
        <v>18</v>
      </c>
      <c r="Z29" s="10"/>
      <c r="AA29" s="10"/>
      <c r="AB29" s="10"/>
      <c r="AC29" s="10"/>
      <c r="AD29" s="10"/>
      <c r="AE29" s="10">
        <f>SUM(B29:AD29)</f>
        <v>0</v>
      </c>
    </row>
    <row r="30" spans="1:31" ht="16.5" customHeight="1" thickBot="1">
      <c r="A30" s="6" t="s">
        <v>110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6" t="s">
        <v>110</v>
      </c>
      <c r="N30" s="22"/>
      <c r="O30" s="19"/>
      <c r="P30" s="10"/>
      <c r="Q30" s="10"/>
      <c r="R30" s="10"/>
      <c r="S30" s="10"/>
      <c r="T30" s="10"/>
      <c r="U30" s="10"/>
      <c r="V30" s="10"/>
      <c r="W30" s="10"/>
      <c r="X30" s="10"/>
      <c r="Y30" s="6" t="s">
        <v>110</v>
      </c>
      <c r="Z30" s="10"/>
      <c r="AA30" s="10"/>
      <c r="AB30" s="10"/>
      <c r="AC30" s="10"/>
      <c r="AD30" s="10"/>
      <c r="AE30" s="10"/>
    </row>
    <row r="31" spans="1:31" ht="16.5" thickBot="1">
      <c r="A31" s="6" t="s">
        <v>17</v>
      </c>
      <c r="B31" s="10">
        <v>1</v>
      </c>
      <c r="C31" s="10"/>
      <c r="D31" s="10"/>
      <c r="E31" s="10"/>
      <c r="F31" s="10"/>
      <c r="G31" s="10"/>
      <c r="H31" s="10"/>
      <c r="I31" s="10"/>
      <c r="J31" s="10"/>
      <c r="K31" s="10">
        <v>1</v>
      </c>
      <c r="L31" s="10"/>
      <c r="M31" s="6" t="s">
        <v>17</v>
      </c>
      <c r="N31" s="22"/>
      <c r="O31" s="19"/>
      <c r="P31" s="10"/>
      <c r="Q31" s="10"/>
      <c r="R31" s="10"/>
      <c r="S31" s="10"/>
      <c r="T31" s="10"/>
      <c r="U31" s="10"/>
      <c r="V31" s="10"/>
      <c r="W31" s="10"/>
      <c r="X31" s="10"/>
      <c r="Y31" s="6" t="s">
        <v>17</v>
      </c>
      <c r="Z31" s="10"/>
      <c r="AA31" s="10"/>
      <c r="AB31" s="10"/>
      <c r="AC31" s="10"/>
      <c r="AD31" s="10"/>
      <c r="AE31" s="10">
        <f>SUM(B31:AD31)</f>
        <v>2</v>
      </c>
    </row>
    <row r="32" spans="1:31" ht="16.5" customHeight="1" thickBot="1">
      <c r="A32" s="6" t="s">
        <v>107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6" t="s">
        <v>107</v>
      </c>
      <c r="N32" s="22"/>
      <c r="O32" s="19"/>
      <c r="P32" s="10"/>
      <c r="Q32" s="10"/>
      <c r="R32" s="10"/>
      <c r="S32" s="10"/>
      <c r="T32" s="10"/>
      <c r="U32" s="10"/>
      <c r="V32" s="10"/>
      <c r="W32" s="10"/>
      <c r="X32" s="10"/>
      <c r="Y32" s="6" t="s">
        <v>107</v>
      </c>
      <c r="Z32" s="10"/>
      <c r="AA32" s="10"/>
      <c r="AB32" s="10"/>
      <c r="AC32" s="10"/>
      <c r="AD32" s="10"/>
      <c r="AE32" s="10"/>
    </row>
    <row r="33" spans="1:31" ht="16.5" customHeight="1" thickBot="1">
      <c r="A33" s="6" t="s">
        <v>19</v>
      </c>
      <c r="B33" s="10"/>
      <c r="C33" s="10"/>
      <c r="D33" s="10"/>
      <c r="E33" s="10"/>
      <c r="F33" s="10"/>
      <c r="G33" s="10">
        <v>17</v>
      </c>
      <c r="H33" s="10"/>
      <c r="I33" s="10"/>
      <c r="J33" s="10"/>
      <c r="K33" s="10">
        <v>11</v>
      </c>
      <c r="L33" s="10"/>
      <c r="M33" s="6" t="s">
        <v>19</v>
      </c>
      <c r="N33" s="22"/>
      <c r="O33" s="19"/>
      <c r="P33" s="10"/>
      <c r="Q33" s="10"/>
      <c r="R33" s="10"/>
      <c r="S33" s="10"/>
      <c r="T33" s="10">
        <v>7</v>
      </c>
      <c r="U33" s="10"/>
      <c r="V33" s="10"/>
      <c r="W33" s="10"/>
      <c r="X33" s="10"/>
      <c r="Y33" s="6" t="s">
        <v>19</v>
      </c>
      <c r="Z33" s="10"/>
      <c r="AA33" s="10"/>
      <c r="AB33" s="10"/>
      <c r="AC33" s="10"/>
      <c r="AD33" s="10"/>
      <c r="AE33" s="10">
        <f>SUM(B33:AD33)</f>
        <v>35</v>
      </c>
    </row>
    <row r="34" spans="1:31" ht="16.5" customHeight="1" thickBot="1">
      <c r="A34" s="6" t="s">
        <v>20</v>
      </c>
      <c r="B34" s="10" t="s">
        <v>34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6" t="s">
        <v>20</v>
      </c>
      <c r="N34" s="22"/>
      <c r="O34" s="19"/>
      <c r="P34" s="10"/>
      <c r="Q34" s="10"/>
      <c r="R34" s="10"/>
      <c r="S34" s="10"/>
      <c r="T34" s="10"/>
      <c r="U34" s="10"/>
      <c r="V34" s="10"/>
      <c r="W34" s="10"/>
      <c r="X34" s="10"/>
      <c r="Y34" s="6" t="s">
        <v>20</v>
      </c>
      <c r="Z34" s="10"/>
      <c r="AA34" s="10"/>
      <c r="AB34" s="10"/>
      <c r="AC34" s="10"/>
      <c r="AD34" s="10"/>
      <c r="AE34" s="10" t="s">
        <v>34</v>
      </c>
    </row>
    <row r="35" spans="1:31" ht="16.5" customHeight="1" thickBot="1">
      <c r="A35" s="6" t="s">
        <v>21</v>
      </c>
      <c r="B35" s="10">
        <v>4</v>
      </c>
      <c r="C35" s="10"/>
      <c r="D35" s="10"/>
      <c r="E35" s="10">
        <v>2</v>
      </c>
      <c r="F35" s="10"/>
      <c r="G35" s="10"/>
      <c r="H35" s="10"/>
      <c r="I35" s="10"/>
      <c r="J35" s="10"/>
      <c r="K35" s="10">
        <v>1</v>
      </c>
      <c r="L35" s="10"/>
      <c r="M35" s="6" t="s">
        <v>21</v>
      </c>
      <c r="N35" s="22"/>
      <c r="O35" s="19"/>
      <c r="P35" s="10"/>
      <c r="Q35" s="10"/>
      <c r="R35" s="10"/>
      <c r="S35" s="10"/>
      <c r="T35" s="10"/>
      <c r="U35" s="10"/>
      <c r="V35" s="10"/>
      <c r="W35" s="10">
        <v>1</v>
      </c>
      <c r="X35" s="10"/>
      <c r="Y35" s="6" t="s">
        <v>21</v>
      </c>
      <c r="Z35" s="10"/>
      <c r="AA35" s="10"/>
      <c r="AB35" s="10"/>
      <c r="AC35" s="10"/>
      <c r="AD35" s="10">
        <v>1</v>
      </c>
      <c r="AE35" s="10">
        <f>SUM(B35:AD35)</f>
        <v>9</v>
      </c>
    </row>
    <row r="36" spans="1:31" ht="16.5" customHeight="1" thickBot="1">
      <c r="A36" s="6" t="s">
        <v>22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" t="s">
        <v>22</v>
      </c>
      <c r="N36" s="22"/>
      <c r="O36" s="19">
        <v>2</v>
      </c>
      <c r="P36" s="10"/>
      <c r="Q36" s="10"/>
      <c r="R36" s="10"/>
      <c r="S36" s="10"/>
      <c r="T36" s="10"/>
      <c r="U36" s="10"/>
      <c r="V36" s="10"/>
      <c r="W36" s="10"/>
      <c r="X36" s="10"/>
      <c r="Y36" s="6" t="s">
        <v>22</v>
      </c>
      <c r="Z36" s="10"/>
      <c r="AA36" s="10"/>
      <c r="AB36" s="10"/>
      <c r="AC36" s="10"/>
      <c r="AD36" s="10"/>
      <c r="AE36" s="10">
        <f>SUM(B36:AD36)</f>
        <v>2</v>
      </c>
    </row>
    <row r="37" spans="1:31" ht="16.5" customHeight="1" thickBot="1">
      <c r="A37" s="7" t="s">
        <v>37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7" t="s">
        <v>37</v>
      </c>
      <c r="N37" s="23"/>
      <c r="O37" s="19"/>
      <c r="P37" s="10"/>
      <c r="Q37" s="10"/>
      <c r="R37" s="10"/>
      <c r="S37" s="10"/>
      <c r="T37" s="10"/>
      <c r="U37" s="10"/>
      <c r="V37" s="10"/>
      <c r="W37" s="10"/>
      <c r="X37" s="10"/>
      <c r="Y37" s="7" t="s">
        <v>37</v>
      </c>
      <c r="Z37" s="10"/>
      <c r="AA37" s="10"/>
      <c r="AB37" s="10"/>
      <c r="AC37" s="10"/>
      <c r="AD37" s="10"/>
      <c r="AE37" s="10">
        <f>SUM(B37:AD37)</f>
        <v>0</v>
      </c>
    </row>
    <row r="38" spans="1:31" ht="16.5" customHeight="1" thickBot="1">
      <c r="A38" s="6" t="s">
        <v>23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6" t="s">
        <v>23</v>
      </c>
      <c r="N38" s="22"/>
      <c r="O38" s="19"/>
      <c r="P38" s="10"/>
      <c r="Q38" s="10"/>
      <c r="R38" s="10"/>
      <c r="S38" s="10"/>
      <c r="T38" s="10"/>
      <c r="U38" s="10"/>
      <c r="V38" s="10"/>
      <c r="W38" s="10"/>
      <c r="X38" s="10"/>
      <c r="Y38" s="6" t="s">
        <v>23</v>
      </c>
      <c r="Z38" s="10"/>
      <c r="AA38" s="10"/>
      <c r="AB38" s="10"/>
      <c r="AC38" s="10"/>
      <c r="AD38" s="10"/>
      <c r="AE38" s="10"/>
    </row>
    <row r="39" spans="1:31" ht="16.5" customHeight="1" thickBot="1">
      <c r="A39" s="6" t="s">
        <v>118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6" t="s">
        <v>118</v>
      </c>
      <c r="N39" s="22"/>
      <c r="O39" s="19"/>
      <c r="P39" s="10"/>
      <c r="Q39" s="10"/>
      <c r="R39" s="10"/>
      <c r="S39" s="10"/>
      <c r="T39" s="10"/>
      <c r="U39" s="10"/>
      <c r="V39" s="10"/>
      <c r="W39" s="10"/>
      <c r="X39" s="10"/>
      <c r="Y39" s="6" t="s">
        <v>118</v>
      </c>
      <c r="Z39" s="10"/>
      <c r="AA39" s="10"/>
      <c r="AB39" s="10"/>
      <c r="AC39" s="10"/>
      <c r="AD39" s="10"/>
      <c r="AE39" s="10"/>
    </row>
    <row r="40" spans="1:31" ht="16.5" thickBot="1">
      <c r="A40" s="6" t="s">
        <v>96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6" t="s">
        <v>96</v>
      </c>
      <c r="N40" s="22"/>
      <c r="O40" s="19"/>
      <c r="P40" s="10"/>
      <c r="Q40" s="10"/>
      <c r="R40" s="10"/>
      <c r="S40" s="10"/>
      <c r="T40" s="10"/>
      <c r="U40" s="10"/>
      <c r="V40" s="10"/>
      <c r="W40" s="10"/>
      <c r="X40" s="10"/>
      <c r="Y40" s="6" t="s">
        <v>96</v>
      </c>
      <c r="Z40" s="10"/>
      <c r="AA40" s="10"/>
      <c r="AB40" s="10"/>
      <c r="AC40" s="10"/>
      <c r="AD40" s="10"/>
      <c r="AE40" s="10"/>
    </row>
    <row r="41" spans="1:31" ht="16.5" customHeight="1" thickBot="1">
      <c r="A41" s="6" t="s">
        <v>25</v>
      </c>
      <c r="B41" s="10">
        <v>77</v>
      </c>
      <c r="C41" s="10"/>
      <c r="D41" s="10">
        <v>86</v>
      </c>
      <c r="E41" s="10"/>
      <c r="F41" s="10"/>
      <c r="G41" s="10">
        <v>81</v>
      </c>
      <c r="H41" s="10">
        <v>15</v>
      </c>
      <c r="I41" s="10"/>
      <c r="J41" s="10"/>
      <c r="K41" s="10"/>
      <c r="L41" s="10"/>
      <c r="M41" s="6" t="s">
        <v>25</v>
      </c>
      <c r="N41" s="22"/>
      <c r="O41" s="19">
        <v>12</v>
      </c>
      <c r="P41" s="10"/>
      <c r="Q41" s="10"/>
      <c r="R41" s="10"/>
      <c r="S41" s="10"/>
      <c r="T41" s="10">
        <v>9</v>
      </c>
      <c r="U41" s="10"/>
      <c r="V41" s="10"/>
      <c r="W41" s="10"/>
      <c r="X41" s="10"/>
      <c r="Y41" s="6" t="s">
        <v>25</v>
      </c>
      <c r="Z41" s="10"/>
      <c r="AA41" s="10"/>
      <c r="AB41" s="10"/>
      <c r="AC41" s="10"/>
      <c r="AD41" s="10">
        <v>3</v>
      </c>
      <c r="AE41" s="10">
        <f>SUM(B41:AD41)</f>
        <v>283</v>
      </c>
    </row>
    <row r="42" spans="1:31" ht="16.5" customHeight="1" thickBot="1">
      <c r="A42" s="7" t="s">
        <v>24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7" t="s">
        <v>24</v>
      </c>
      <c r="N42" s="23"/>
      <c r="O42" s="19"/>
      <c r="P42" s="10"/>
      <c r="Q42" s="10"/>
      <c r="R42" s="10"/>
      <c r="S42" s="10"/>
      <c r="T42" s="10"/>
      <c r="U42" s="10"/>
      <c r="V42" s="10"/>
      <c r="W42" s="10"/>
      <c r="X42" s="10"/>
      <c r="Y42" s="7" t="s">
        <v>24</v>
      </c>
      <c r="Z42" s="10"/>
      <c r="AA42" s="10"/>
      <c r="AB42" s="10"/>
      <c r="AC42" s="10"/>
      <c r="AD42" s="10"/>
      <c r="AE42" s="10"/>
    </row>
    <row r="43" spans="1:31" ht="16.5" customHeight="1" thickBot="1">
      <c r="A43" s="7" t="s">
        <v>39</v>
      </c>
      <c r="B43" s="10">
        <v>2</v>
      </c>
      <c r="C43" s="10"/>
      <c r="D43" s="10"/>
      <c r="E43" s="10"/>
      <c r="F43" s="10"/>
      <c r="G43" s="10">
        <v>2</v>
      </c>
      <c r="H43" s="10"/>
      <c r="I43" s="10"/>
      <c r="J43" s="10"/>
      <c r="K43" s="10"/>
      <c r="L43" s="10"/>
      <c r="M43" s="7" t="s">
        <v>39</v>
      </c>
      <c r="N43" s="23"/>
      <c r="O43" s="19"/>
      <c r="P43" s="10"/>
      <c r="Q43" s="10"/>
      <c r="R43" s="10"/>
      <c r="S43" s="10"/>
      <c r="T43" s="10"/>
      <c r="U43" s="10"/>
      <c r="V43" s="10"/>
      <c r="W43" s="10"/>
      <c r="X43" s="10"/>
      <c r="Y43" s="7" t="s">
        <v>39</v>
      </c>
      <c r="Z43" s="10"/>
      <c r="AA43" s="10"/>
      <c r="AB43" s="10"/>
      <c r="AC43" s="10"/>
      <c r="AD43" s="10"/>
      <c r="AE43" s="10">
        <f>SUM(B43:AD43)</f>
        <v>4</v>
      </c>
    </row>
    <row r="44" spans="1:31" ht="16.5" customHeight="1" thickBot="1">
      <c r="A44" s="7" t="s">
        <v>27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7" t="s">
        <v>27</v>
      </c>
      <c r="N44" s="23"/>
      <c r="O44" s="19"/>
      <c r="P44" s="10"/>
      <c r="Q44" s="10"/>
      <c r="R44" s="10"/>
      <c r="S44" s="10"/>
      <c r="T44" s="10"/>
      <c r="U44" s="10"/>
      <c r="V44" s="10"/>
      <c r="W44" s="10"/>
      <c r="X44" s="10"/>
      <c r="Y44" s="7" t="s">
        <v>27</v>
      </c>
      <c r="Z44" s="10"/>
      <c r="AA44" s="10"/>
      <c r="AB44" s="10"/>
      <c r="AC44" s="10"/>
      <c r="AD44" s="10"/>
      <c r="AE44" s="10">
        <f>SUM(B44:AD44)</f>
        <v>0</v>
      </c>
    </row>
    <row r="45" spans="1:31" ht="16.5" customHeight="1" thickBot="1">
      <c r="A45" s="6" t="s">
        <v>40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6" t="s">
        <v>40</v>
      </c>
      <c r="N45" s="22"/>
      <c r="O45" s="19"/>
      <c r="P45" s="10"/>
      <c r="Q45" s="10"/>
      <c r="R45" s="10"/>
      <c r="S45" s="10"/>
      <c r="T45" s="10"/>
      <c r="U45" s="10"/>
      <c r="V45" s="10"/>
      <c r="W45" s="10"/>
      <c r="X45" s="10"/>
      <c r="Y45" s="6" t="s">
        <v>40</v>
      </c>
      <c r="Z45" s="10"/>
      <c r="AA45" s="10"/>
      <c r="AB45" s="10"/>
      <c r="AC45" s="10"/>
      <c r="AD45" s="10"/>
      <c r="AE45" s="10"/>
    </row>
    <row r="46" spans="1:31" ht="16.5" customHeight="1" thickBot="1">
      <c r="A46" s="6" t="s">
        <v>26</v>
      </c>
      <c r="B46" s="10">
        <v>1</v>
      </c>
      <c r="C46" s="10">
        <v>1</v>
      </c>
      <c r="D46" s="10">
        <v>1</v>
      </c>
      <c r="E46" s="10"/>
      <c r="F46" s="10"/>
      <c r="G46" s="10"/>
      <c r="H46" s="10">
        <v>1</v>
      </c>
      <c r="I46" s="10"/>
      <c r="J46" s="10"/>
      <c r="K46" s="10"/>
      <c r="L46" s="10"/>
      <c r="M46" s="6" t="s">
        <v>26</v>
      </c>
      <c r="N46" s="22"/>
      <c r="O46" s="19"/>
      <c r="P46" s="10"/>
      <c r="Q46" s="10"/>
      <c r="R46" s="10"/>
      <c r="S46" s="10"/>
      <c r="T46" s="10"/>
      <c r="U46" s="10"/>
      <c r="V46" s="10"/>
      <c r="W46" s="10"/>
      <c r="X46" s="10"/>
      <c r="Y46" s="6" t="s">
        <v>26</v>
      </c>
      <c r="Z46" s="10"/>
      <c r="AA46" s="10"/>
      <c r="AB46" s="10"/>
      <c r="AC46" s="10"/>
      <c r="AD46" s="10"/>
      <c r="AE46" s="10">
        <f>SUM(B46:AD46)</f>
        <v>4</v>
      </c>
    </row>
    <row r="47" spans="1:31" ht="16.5" customHeight="1" thickBot="1">
      <c r="A47" s="6" t="s">
        <v>41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6" t="s">
        <v>41</v>
      </c>
      <c r="N47" s="22"/>
      <c r="O47" s="19"/>
      <c r="P47" s="10"/>
      <c r="Q47" s="10"/>
      <c r="R47" s="10"/>
      <c r="S47" s="10"/>
      <c r="T47" s="10"/>
      <c r="U47" s="10"/>
      <c r="V47" s="10"/>
      <c r="W47" s="10"/>
      <c r="X47" s="10"/>
      <c r="Y47" s="6" t="s">
        <v>41</v>
      </c>
      <c r="Z47" s="10"/>
      <c r="AA47" s="10"/>
      <c r="AB47" s="10"/>
      <c r="AC47" s="10"/>
      <c r="AD47" s="10"/>
      <c r="AE47" s="10">
        <f>SUM(B47:AD47)</f>
        <v>0</v>
      </c>
    </row>
    <row r="48" spans="1:31" ht="16.5" customHeight="1" thickBot="1">
      <c r="A48" s="6" t="s">
        <v>114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6" t="s">
        <v>114</v>
      </c>
      <c r="N48" s="22"/>
      <c r="O48" s="19"/>
      <c r="P48" s="10"/>
      <c r="Q48" s="10"/>
      <c r="R48" s="10"/>
      <c r="S48" s="10"/>
      <c r="T48" s="10"/>
      <c r="U48" s="10"/>
      <c r="V48" s="10"/>
      <c r="W48" s="10"/>
      <c r="X48" s="10"/>
      <c r="Y48" s="6" t="s">
        <v>114</v>
      </c>
      <c r="Z48" s="10"/>
      <c r="AA48" s="10"/>
      <c r="AB48" s="10"/>
      <c r="AC48" s="10"/>
      <c r="AD48" s="10"/>
      <c r="AE48" s="10"/>
    </row>
    <row r="49" spans="1:31" ht="16.5" customHeight="1" thickBot="1">
      <c r="A49" s="6" t="s">
        <v>42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6" t="s">
        <v>42</v>
      </c>
      <c r="N49" s="22"/>
      <c r="O49" s="19">
        <v>1</v>
      </c>
      <c r="P49" s="10"/>
      <c r="Q49" s="10"/>
      <c r="R49" s="10"/>
      <c r="S49" s="10"/>
      <c r="T49" s="10"/>
      <c r="U49" s="10"/>
      <c r="V49" s="10"/>
      <c r="W49" s="10"/>
      <c r="X49" s="10"/>
      <c r="Y49" s="6" t="s">
        <v>42</v>
      </c>
      <c r="Z49" s="10"/>
      <c r="AA49" s="10"/>
      <c r="AB49" s="10"/>
      <c r="AC49" s="10"/>
      <c r="AD49" s="10"/>
      <c r="AE49" s="10">
        <f>SUM(B49:AD49)</f>
        <v>1</v>
      </c>
    </row>
    <row r="50" spans="1:31" ht="16.5" customHeight="1" thickBot="1">
      <c r="A50" s="6" t="s">
        <v>104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6" t="s">
        <v>104</v>
      </c>
      <c r="N50" s="22"/>
      <c r="O50" s="19"/>
      <c r="P50" s="10"/>
      <c r="Q50" s="10"/>
      <c r="R50" s="10"/>
      <c r="S50" s="10"/>
      <c r="T50" s="10"/>
      <c r="U50" s="10"/>
      <c r="V50" s="10"/>
      <c r="W50" s="10"/>
      <c r="X50" s="10"/>
      <c r="Y50" s="6" t="s">
        <v>104</v>
      </c>
      <c r="Z50" s="10"/>
      <c r="AA50" s="10"/>
      <c r="AB50" s="10"/>
      <c r="AC50" s="10"/>
      <c r="AD50" s="10"/>
      <c r="AE50" s="10"/>
    </row>
    <row r="51" spans="1:31" ht="16.5" customHeight="1" thickBot="1">
      <c r="A51" s="6" t="s">
        <v>43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6" t="s">
        <v>43</v>
      </c>
      <c r="N51" s="22"/>
      <c r="O51" s="19"/>
      <c r="P51" s="10"/>
      <c r="Q51" s="10"/>
      <c r="R51" s="10"/>
      <c r="S51" s="10"/>
      <c r="T51" s="10"/>
      <c r="U51" s="10"/>
      <c r="V51" s="10"/>
      <c r="W51" s="10"/>
      <c r="X51" s="10"/>
      <c r="Y51" s="6" t="s">
        <v>43</v>
      </c>
      <c r="Z51" s="10"/>
      <c r="AA51" s="10"/>
      <c r="AB51" s="10"/>
      <c r="AC51" s="10"/>
      <c r="AD51" s="10"/>
      <c r="AE51" s="10">
        <f>SUM(B51:AD51)</f>
        <v>0</v>
      </c>
    </row>
    <row r="52" spans="1:31" ht="16.5" customHeight="1" thickBot="1">
      <c r="A52" s="6" t="s">
        <v>44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6" t="s">
        <v>44</v>
      </c>
      <c r="N52" s="22"/>
      <c r="O52" s="19"/>
      <c r="P52" s="10"/>
      <c r="Q52" s="10"/>
      <c r="R52" s="10"/>
      <c r="S52" s="10"/>
      <c r="T52" s="10"/>
      <c r="U52" s="10"/>
      <c r="V52" s="10"/>
      <c r="W52" s="10"/>
      <c r="X52" s="10"/>
      <c r="Y52" s="6" t="s">
        <v>44</v>
      </c>
      <c r="Z52" s="10"/>
      <c r="AA52" s="10"/>
      <c r="AB52" s="10"/>
      <c r="AC52" s="10">
        <v>1</v>
      </c>
      <c r="AD52" s="10"/>
      <c r="AE52" s="10">
        <f>SUM(B52:AD52)</f>
        <v>1</v>
      </c>
    </row>
    <row r="53" spans="1:31" ht="16.5" customHeight="1" thickBot="1">
      <c r="A53" s="6" t="s">
        <v>102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6" t="s">
        <v>102</v>
      </c>
      <c r="N53" s="22"/>
      <c r="O53" s="19"/>
      <c r="P53" s="10"/>
      <c r="Q53" s="10"/>
      <c r="R53" s="10"/>
      <c r="S53" s="10"/>
      <c r="T53" s="10"/>
      <c r="U53" s="10"/>
      <c r="V53" s="10"/>
      <c r="W53" s="10"/>
      <c r="X53" s="10"/>
      <c r="Y53" s="6" t="s">
        <v>102</v>
      </c>
      <c r="Z53" s="10"/>
      <c r="AA53" s="10"/>
      <c r="AB53" s="10"/>
      <c r="AC53" s="10"/>
      <c r="AD53" s="10"/>
      <c r="AE53" s="10"/>
    </row>
    <row r="54" spans="1:31" ht="16.5" customHeight="1" thickBot="1">
      <c r="A54" s="6" t="s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6" t="s">
        <v>45</v>
      </c>
      <c r="N54" s="22"/>
      <c r="O54" s="19"/>
      <c r="P54" s="10"/>
      <c r="Q54" s="10"/>
      <c r="R54" s="10"/>
      <c r="S54" s="10"/>
      <c r="T54" s="10"/>
      <c r="U54" s="10"/>
      <c r="V54" s="10"/>
      <c r="W54" s="10"/>
      <c r="X54" s="10"/>
      <c r="Y54" s="6" t="s">
        <v>45</v>
      </c>
      <c r="Z54" s="10"/>
      <c r="AA54" s="10"/>
      <c r="AB54" s="10"/>
      <c r="AC54" s="10"/>
      <c r="AD54" s="10">
        <v>1</v>
      </c>
      <c r="AE54" s="10">
        <v>1</v>
      </c>
    </row>
    <row r="55" spans="1:31" ht="16.5" customHeight="1" thickBot="1">
      <c r="A55" s="6" t="s">
        <v>105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6" t="s">
        <v>105</v>
      </c>
      <c r="N55" s="22"/>
      <c r="O55" s="19"/>
      <c r="P55" s="10"/>
      <c r="Q55" s="10"/>
      <c r="R55" s="10"/>
      <c r="S55" s="10"/>
      <c r="T55" s="10"/>
      <c r="U55" s="10"/>
      <c r="V55" s="10"/>
      <c r="W55" s="10"/>
      <c r="X55" s="10"/>
      <c r="Y55" s="6" t="s">
        <v>105</v>
      </c>
      <c r="Z55" s="10"/>
      <c r="AA55" s="10"/>
      <c r="AB55" s="10"/>
      <c r="AC55" s="10"/>
      <c r="AD55" s="10"/>
      <c r="AE55" s="10"/>
    </row>
    <row r="56" spans="1:31" ht="16.5" customHeight="1" thickBot="1">
      <c r="A56" s="6" t="s">
        <v>98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6" t="s">
        <v>98</v>
      </c>
      <c r="N56" s="22"/>
      <c r="O56" s="19"/>
      <c r="P56" s="10"/>
      <c r="Q56" s="10"/>
      <c r="R56" s="10"/>
      <c r="S56" s="10"/>
      <c r="T56" s="10"/>
      <c r="U56" s="10"/>
      <c r="V56" s="10"/>
      <c r="W56" s="10"/>
      <c r="X56" s="10"/>
      <c r="Y56" s="6" t="s">
        <v>98</v>
      </c>
      <c r="Z56" s="10"/>
      <c r="AA56" s="10"/>
      <c r="AB56" s="10"/>
      <c r="AC56" s="10"/>
      <c r="AD56" s="10"/>
      <c r="AE56" s="10"/>
    </row>
    <row r="57" spans="1:31" ht="16.5" customHeight="1" thickBot="1">
      <c r="A57" s="6" t="s">
        <v>46</v>
      </c>
      <c r="B57" s="10">
        <v>27</v>
      </c>
      <c r="C57" s="10">
        <v>4</v>
      </c>
      <c r="D57" s="10">
        <v>6</v>
      </c>
      <c r="E57" s="10">
        <v>7</v>
      </c>
      <c r="F57" s="10"/>
      <c r="G57" s="10">
        <v>4</v>
      </c>
      <c r="H57" s="10">
        <v>1</v>
      </c>
      <c r="I57" s="10">
        <v>8</v>
      </c>
      <c r="J57" s="10"/>
      <c r="K57" s="10">
        <v>4</v>
      </c>
      <c r="L57" s="10"/>
      <c r="M57" s="6" t="s">
        <v>46</v>
      </c>
      <c r="N57" s="22">
        <v>2</v>
      </c>
      <c r="O57" s="19">
        <v>2</v>
      </c>
      <c r="P57" s="10"/>
      <c r="Q57" s="10">
        <v>4</v>
      </c>
      <c r="R57" s="10">
        <v>20</v>
      </c>
      <c r="S57" s="10"/>
      <c r="T57" s="10"/>
      <c r="U57" s="10">
        <v>4</v>
      </c>
      <c r="V57" s="10"/>
      <c r="W57" s="10">
        <v>2</v>
      </c>
      <c r="X57" s="10"/>
      <c r="Y57" s="6" t="s">
        <v>46</v>
      </c>
      <c r="Z57" s="10"/>
      <c r="AA57" s="10"/>
      <c r="AB57" s="10"/>
      <c r="AC57" s="10">
        <v>5</v>
      </c>
      <c r="AD57" s="10">
        <v>2</v>
      </c>
      <c r="AE57" s="10">
        <f>SUM(B57:AD57)</f>
        <v>102</v>
      </c>
    </row>
    <row r="58" spans="1:31" ht="16.5" customHeight="1" thickBot="1">
      <c r="A58" s="6" t="s">
        <v>47</v>
      </c>
      <c r="B58" s="10">
        <v>10</v>
      </c>
      <c r="C58" s="10">
        <v>2</v>
      </c>
      <c r="D58" s="10">
        <v>4</v>
      </c>
      <c r="E58" s="10">
        <v>4</v>
      </c>
      <c r="F58" s="10"/>
      <c r="G58" s="10">
        <v>3</v>
      </c>
      <c r="H58" s="10"/>
      <c r="I58" s="10">
        <v>5</v>
      </c>
      <c r="J58" s="10"/>
      <c r="K58" s="10">
        <v>3</v>
      </c>
      <c r="L58" s="10"/>
      <c r="M58" s="6" t="s">
        <v>47</v>
      </c>
      <c r="N58" s="22">
        <v>2</v>
      </c>
      <c r="O58" s="19">
        <v>3</v>
      </c>
      <c r="P58" s="10"/>
      <c r="Q58" s="10"/>
      <c r="R58" s="10">
        <v>5</v>
      </c>
      <c r="S58" s="10"/>
      <c r="T58" s="10"/>
      <c r="U58" s="10">
        <v>1</v>
      </c>
      <c r="V58" s="10"/>
      <c r="W58" s="10">
        <v>4</v>
      </c>
      <c r="X58" s="10"/>
      <c r="Y58" s="6" t="s">
        <v>47</v>
      </c>
      <c r="Z58" s="10"/>
      <c r="AA58" s="10"/>
      <c r="AB58" s="10"/>
      <c r="AC58" s="10">
        <v>2</v>
      </c>
      <c r="AD58" s="10">
        <v>1</v>
      </c>
      <c r="AE58" s="10">
        <f>SUM(B58:AD58)</f>
        <v>49</v>
      </c>
    </row>
    <row r="59" spans="1:31" ht="16.5" customHeight="1" thickBot="1">
      <c r="A59" s="7" t="s">
        <v>28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7" t="s">
        <v>28</v>
      </c>
      <c r="N59" s="23"/>
      <c r="O59" s="19"/>
      <c r="P59" s="10"/>
      <c r="Q59" s="10"/>
      <c r="R59" s="10"/>
      <c r="S59" s="10"/>
      <c r="T59" s="10"/>
      <c r="U59" s="10"/>
      <c r="V59" s="10"/>
      <c r="W59" s="10"/>
      <c r="X59" s="10"/>
      <c r="Y59" s="7" t="s">
        <v>28</v>
      </c>
      <c r="Z59" s="10"/>
      <c r="AA59" s="10"/>
      <c r="AB59" s="10"/>
      <c r="AC59" s="10"/>
      <c r="AD59" s="10"/>
      <c r="AE59" s="10"/>
    </row>
    <row r="60" spans="1:31" ht="16.5" customHeight="1" thickBot="1">
      <c r="A60" s="7" t="s">
        <v>48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7" t="s">
        <v>48</v>
      </c>
      <c r="N60" s="23"/>
      <c r="O60" s="19"/>
      <c r="P60" s="10"/>
      <c r="Q60" s="10"/>
      <c r="R60" s="10"/>
      <c r="S60" s="10"/>
      <c r="T60" s="10"/>
      <c r="U60" s="10"/>
      <c r="V60" s="10"/>
      <c r="W60" s="10"/>
      <c r="X60" s="10"/>
      <c r="Y60" s="7" t="s">
        <v>48</v>
      </c>
      <c r="Z60" s="10"/>
      <c r="AA60" s="10"/>
      <c r="AB60" s="10"/>
      <c r="AC60" s="10"/>
      <c r="AD60" s="10"/>
      <c r="AE60" s="10"/>
    </row>
    <row r="61" spans="1:31" ht="16.5" customHeight="1" thickBot="1">
      <c r="A61" s="6" t="s">
        <v>49</v>
      </c>
      <c r="B61" s="10">
        <v>9</v>
      </c>
      <c r="C61" s="10"/>
      <c r="D61" s="10">
        <v>1</v>
      </c>
      <c r="E61" s="10"/>
      <c r="F61" s="10"/>
      <c r="G61" s="10">
        <v>1</v>
      </c>
      <c r="H61" s="10"/>
      <c r="I61" s="10"/>
      <c r="J61" s="10"/>
      <c r="K61" s="10"/>
      <c r="L61" s="10"/>
      <c r="M61" s="6" t="s">
        <v>49</v>
      </c>
      <c r="N61" s="22"/>
      <c r="O61" s="19"/>
      <c r="P61" s="10"/>
      <c r="Q61" s="10">
        <v>1</v>
      </c>
      <c r="R61" s="10">
        <v>1</v>
      </c>
      <c r="S61" s="10"/>
      <c r="T61" s="10"/>
      <c r="U61" s="10"/>
      <c r="V61" s="10"/>
      <c r="W61" s="10"/>
      <c r="X61" s="10"/>
      <c r="Y61" s="6" t="s">
        <v>49</v>
      </c>
      <c r="Z61" s="10"/>
      <c r="AA61" s="10"/>
      <c r="AB61" s="10"/>
      <c r="AC61" s="10">
        <v>1</v>
      </c>
      <c r="AD61" s="10"/>
      <c r="AE61" s="10">
        <f>SUM(B61:AD61)</f>
        <v>14</v>
      </c>
    </row>
    <row r="62" spans="1:31" ht="16.5" customHeight="1" thickBot="1">
      <c r="A62" s="6" t="s">
        <v>50</v>
      </c>
      <c r="B62" s="10">
        <v>4</v>
      </c>
      <c r="C62" s="10"/>
      <c r="D62" s="10"/>
      <c r="E62" s="10">
        <v>1</v>
      </c>
      <c r="F62" s="10"/>
      <c r="G62" s="10">
        <v>2</v>
      </c>
      <c r="H62" s="10"/>
      <c r="I62" s="10">
        <v>1</v>
      </c>
      <c r="J62" s="10"/>
      <c r="K62" s="10">
        <v>1</v>
      </c>
      <c r="L62" s="10"/>
      <c r="M62" s="6" t="s">
        <v>50</v>
      </c>
      <c r="N62" s="22"/>
      <c r="O62" s="19">
        <v>1</v>
      </c>
      <c r="P62" s="10"/>
      <c r="Q62" s="10">
        <v>1</v>
      </c>
      <c r="R62" s="10"/>
      <c r="S62" s="10"/>
      <c r="T62" s="10"/>
      <c r="U62" s="10"/>
      <c r="V62" s="10"/>
      <c r="W62" s="10"/>
      <c r="X62" s="10"/>
      <c r="Y62" s="6" t="s">
        <v>50</v>
      </c>
      <c r="Z62" s="10"/>
      <c r="AA62" s="10"/>
      <c r="AB62" s="10"/>
      <c r="AC62" s="10">
        <v>1</v>
      </c>
      <c r="AD62" s="10"/>
      <c r="AE62" s="10">
        <f>SUM(B62:AD62)</f>
        <v>12</v>
      </c>
    </row>
    <row r="63" spans="1:31" ht="16.5" thickBot="1">
      <c r="A63" s="6" t="s">
        <v>51</v>
      </c>
      <c r="B63" s="10"/>
      <c r="C63" s="10"/>
      <c r="D63" s="10"/>
      <c r="E63" s="10"/>
      <c r="F63" s="10"/>
      <c r="G63" s="10"/>
      <c r="H63" s="10"/>
      <c r="I63" s="10">
        <v>2</v>
      </c>
      <c r="J63" s="10"/>
      <c r="K63" s="10"/>
      <c r="L63" s="10"/>
      <c r="M63" s="6" t="s">
        <v>51</v>
      </c>
      <c r="N63" s="22"/>
      <c r="O63" s="19">
        <v>1</v>
      </c>
      <c r="P63" s="10"/>
      <c r="Q63" s="10"/>
      <c r="R63" s="10"/>
      <c r="S63" s="10"/>
      <c r="T63" s="10"/>
      <c r="U63" s="10"/>
      <c r="V63" s="10"/>
      <c r="W63" s="10"/>
      <c r="X63" s="10"/>
      <c r="Y63" s="6" t="s">
        <v>51</v>
      </c>
      <c r="Z63" s="10"/>
      <c r="AA63" s="10"/>
      <c r="AB63" s="10"/>
      <c r="AC63" s="10"/>
      <c r="AD63" s="10">
        <v>4</v>
      </c>
      <c r="AE63" s="10">
        <f>SUM(B63:AD63)</f>
        <v>7</v>
      </c>
    </row>
    <row r="64" spans="1:31" ht="16.5" customHeight="1" thickBot="1">
      <c r="A64" s="6" t="s">
        <v>52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6" t="s">
        <v>52</v>
      </c>
      <c r="N64" s="22"/>
      <c r="O64" s="19"/>
      <c r="P64" s="10"/>
      <c r="Q64" s="10"/>
      <c r="R64" s="10"/>
      <c r="S64" s="10"/>
      <c r="T64" s="10"/>
      <c r="U64" s="10"/>
      <c r="V64" s="10"/>
      <c r="W64" s="10"/>
      <c r="X64" s="10"/>
      <c r="Y64" s="6" t="s">
        <v>52</v>
      </c>
      <c r="Z64" s="10"/>
      <c r="AA64" s="10"/>
      <c r="AB64" s="10"/>
      <c r="AC64" s="10"/>
      <c r="AD64" s="10">
        <v>1</v>
      </c>
      <c r="AE64" s="10">
        <v>1</v>
      </c>
    </row>
    <row r="65" spans="1:31" ht="16.5" thickBot="1">
      <c r="A65" s="6" t="s">
        <v>53</v>
      </c>
      <c r="B65" s="10">
        <v>49</v>
      </c>
      <c r="C65" s="10">
        <v>5</v>
      </c>
      <c r="D65" s="10">
        <v>3</v>
      </c>
      <c r="E65" s="10">
        <v>13</v>
      </c>
      <c r="F65" s="10"/>
      <c r="G65" s="10">
        <v>10</v>
      </c>
      <c r="H65" s="10">
        <v>2</v>
      </c>
      <c r="I65" s="10">
        <v>6</v>
      </c>
      <c r="J65" s="10"/>
      <c r="K65" s="10">
        <v>8</v>
      </c>
      <c r="L65" s="10"/>
      <c r="M65" s="6" t="s">
        <v>53</v>
      </c>
      <c r="N65" s="22">
        <v>2</v>
      </c>
      <c r="O65" s="19">
        <v>2</v>
      </c>
      <c r="P65" s="10"/>
      <c r="Q65" s="10">
        <v>2</v>
      </c>
      <c r="R65" s="10">
        <v>14</v>
      </c>
      <c r="S65" s="10"/>
      <c r="T65" s="10">
        <v>1</v>
      </c>
      <c r="U65" s="10"/>
      <c r="V65" s="10"/>
      <c r="W65" s="10">
        <v>7</v>
      </c>
      <c r="X65" s="10"/>
      <c r="Y65" s="6" t="s">
        <v>53</v>
      </c>
      <c r="Z65" s="10"/>
      <c r="AA65" s="10"/>
      <c r="AB65" s="10"/>
      <c r="AC65" s="10">
        <v>6</v>
      </c>
      <c r="AD65" s="10">
        <v>5</v>
      </c>
      <c r="AE65" s="10">
        <f t="shared" ref="AE65:AE73" si="0">SUM(B65:AD65)</f>
        <v>135</v>
      </c>
    </row>
    <row r="66" spans="1:31" ht="16.5" customHeight="1" thickBot="1">
      <c r="A66" s="6" t="s">
        <v>54</v>
      </c>
      <c r="B66" s="10">
        <v>96</v>
      </c>
      <c r="C66" s="10">
        <v>6</v>
      </c>
      <c r="D66" s="10">
        <v>21</v>
      </c>
      <c r="E66" s="10">
        <v>10</v>
      </c>
      <c r="F66" s="10"/>
      <c r="G66" s="10">
        <v>17</v>
      </c>
      <c r="H66" s="10">
        <v>49</v>
      </c>
      <c r="I66" s="10">
        <v>27</v>
      </c>
      <c r="J66" s="10"/>
      <c r="K66" s="10">
        <v>13</v>
      </c>
      <c r="L66" s="10"/>
      <c r="M66" s="6" t="s">
        <v>54</v>
      </c>
      <c r="N66" s="22">
        <v>3</v>
      </c>
      <c r="O66" s="19">
        <v>6</v>
      </c>
      <c r="P66" s="10"/>
      <c r="Q66" s="10">
        <v>10</v>
      </c>
      <c r="R66" s="10">
        <v>34</v>
      </c>
      <c r="S66" s="10"/>
      <c r="T66" s="10">
        <v>22</v>
      </c>
      <c r="U66" s="10">
        <v>2</v>
      </c>
      <c r="V66" s="10"/>
      <c r="W66" s="10">
        <v>3</v>
      </c>
      <c r="X66" s="10"/>
      <c r="Y66" s="6" t="s">
        <v>54</v>
      </c>
      <c r="Z66" s="10"/>
      <c r="AA66" s="10"/>
      <c r="AB66" s="10"/>
      <c r="AC66" s="10">
        <v>3</v>
      </c>
      <c r="AD66" s="10">
        <v>5</v>
      </c>
      <c r="AE66" s="10">
        <f t="shared" si="0"/>
        <v>327</v>
      </c>
    </row>
    <row r="67" spans="1:31" ht="16.5" customHeight="1" thickBot="1">
      <c r="A67" s="6" t="s">
        <v>55</v>
      </c>
      <c r="B67" s="10"/>
      <c r="C67" s="10">
        <v>2</v>
      </c>
      <c r="D67" s="10"/>
      <c r="E67" s="10"/>
      <c r="F67" s="10"/>
      <c r="G67" s="10"/>
      <c r="H67" s="10"/>
      <c r="I67" s="10"/>
      <c r="J67" s="10"/>
      <c r="K67" s="10"/>
      <c r="L67" s="10"/>
      <c r="M67" s="6" t="s">
        <v>55</v>
      </c>
      <c r="N67" s="22"/>
      <c r="O67" s="19"/>
      <c r="P67" s="10"/>
      <c r="Q67" s="10"/>
      <c r="R67" s="10"/>
      <c r="S67" s="10"/>
      <c r="T67" s="10"/>
      <c r="U67" s="10"/>
      <c r="V67" s="10"/>
      <c r="W67" s="10"/>
      <c r="X67" s="10"/>
      <c r="Y67" s="6" t="s">
        <v>55</v>
      </c>
      <c r="Z67" s="10"/>
      <c r="AA67" s="10"/>
      <c r="AB67" s="10"/>
      <c r="AC67" s="10"/>
      <c r="AD67" s="10"/>
      <c r="AE67" s="10">
        <f t="shared" si="0"/>
        <v>2</v>
      </c>
    </row>
    <row r="68" spans="1:31" ht="16.5" customHeight="1" thickBot="1">
      <c r="A68" s="6" t="s">
        <v>56</v>
      </c>
      <c r="B68" s="10">
        <v>20</v>
      </c>
      <c r="C68" s="10">
        <v>6</v>
      </c>
      <c r="D68" s="10">
        <v>8</v>
      </c>
      <c r="E68" s="10">
        <v>8</v>
      </c>
      <c r="F68" s="10"/>
      <c r="G68" s="10">
        <v>11</v>
      </c>
      <c r="H68" s="10">
        <v>11</v>
      </c>
      <c r="I68" s="10">
        <v>22</v>
      </c>
      <c r="J68" s="10"/>
      <c r="K68" s="10">
        <v>9</v>
      </c>
      <c r="L68" s="10"/>
      <c r="M68" s="6" t="s">
        <v>56</v>
      </c>
      <c r="N68" s="22"/>
      <c r="O68" s="19">
        <v>4</v>
      </c>
      <c r="P68" s="10"/>
      <c r="Q68" s="10">
        <v>4</v>
      </c>
      <c r="R68" s="10">
        <v>4</v>
      </c>
      <c r="S68" s="10"/>
      <c r="T68" s="10">
        <v>2</v>
      </c>
      <c r="U68" s="10"/>
      <c r="V68" s="10"/>
      <c r="W68" s="10">
        <v>7</v>
      </c>
      <c r="X68" s="10"/>
      <c r="Y68" s="6" t="s">
        <v>56</v>
      </c>
      <c r="Z68" s="10"/>
      <c r="AA68" s="10"/>
      <c r="AB68" s="10"/>
      <c r="AC68" s="10">
        <v>1</v>
      </c>
      <c r="AD68" s="10">
        <v>1</v>
      </c>
      <c r="AE68" s="10">
        <f t="shared" si="0"/>
        <v>118</v>
      </c>
    </row>
    <row r="69" spans="1:31" ht="16.5" customHeight="1" thickBot="1">
      <c r="A69" s="6" t="s">
        <v>57</v>
      </c>
      <c r="B69" s="10">
        <v>223</v>
      </c>
      <c r="C69" s="10">
        <v>29</v>
      </c>
      <c r="D69" s="10">
        <v>52</v>
      </c>
      <c r="E69" s="10">
        <v>59</v>
      </c>
      <c r="F69" s="10"/>
      <c r="G69" s="10">
        <v>28</v>
      </c>
      <c r="H69" s="10">
        <v>9</v>
      </c>
      <c r="I69" s="10">
        <v>79</v>
      </c>
      <c r="J69" s="10"/>
      <c r="K69" s="10">
        <v>55</v>
      </c>
      <c r="L69" s="10"/>
      <c r="M69" s="6" t="s">
        <v>57</v>
      </c>
      <c r="N69" s="22">
        <v>20</v>
      </c>
      <c r="O69" s="19">
        <v>60</v>
      </c>
      <c r="P69" s="10"/>
      <c r="Q69" s="10">
        <v>5</v>
      </c>
      <c r="R69" s="10">
        <v>43</v>
      </c>
      <c r="S69" s="10"/>
      <c r="T69" s="10">
        <v>5</v>
      </c>
      <c r="U69" s="10">
        <v>12</v>
      </c>
      <c r="V69" s="10"/>
      <c r="W69" s="10">
        <v>37</v>
      </c>
      <c r="X69" s="10"/>
      <c r="Y69" s="6" t="s">
        <v>57</v>
      </c>
      <c r="Z69" s="10"/>
      <c r="AA69" s="10"/>
      <c r="AB69" s="10"/>
      <c r="AC69" s="10">
        <v>14</v>
      </c>
      <c r="AD69" s="10">
        <v>6</v>
      </c>
      <c r="AE69" s="10">
        <f t="shared" si="0"/>
        <v>736</v>
      </c>
    </row>
    <row r="70" spans="1:31" ht="16.5" customHeight="1" thickBot="1">
      <c r="A70" s="6" t="s">
        <v>58</v>
      </c>
      <c r="B70" s="10">
        <v>20</v>
      </c>
      <c r="C70" s="10"/>
      <c r="D70" s="10"/>
      <c r="E70" s="10">
        <v>1</v>
      </c>
      <c r="F70" s="10"/>
      <c r="G70" s="10"/>
      <c r="H70" s="10"/>
      <c r="I70" s="10">
        <v>2</v>
      </c>
      <c r="J70" s="10"/>
      <c r="K70" s="10"/>
      <c r="L70" s="10"/>
      <c r="M70" s="6" t="s">
        <v>58</v>
      </c>
      <c r="N70" s="22"/>
      <c r="O70" s="19"/>
      <c r="P70" s="10"/>
      <c r="Q70" s="10"/>
      <c r="R70" s="10">
        <v>1</v>
      </c>
      <c r="S70" s="10"/>
      <c r="T70" s="10"/>
      <c r="U70" s="10"/>
      <c r="V70" s="10"/>
      <c r="W70" s="10"/>
      <c r="X70" s="10"/>
      <c r="Y70" s="6" t="s">
        <v>58</v>
      </c>
      <c r="Z70" s="10"/>
      <c r="AA70" s="10"/>
      <c r="AB70" s="10"/>
      <c r="AC70" s="10"/>
      <c r="AD70" s="10">
        <v>1</v>
      </c>
      <c r="AE70" s="10">
        <f t="shared" si="0"/>
        <v>25</v>
      </c>
    </row>
    <row r="71" spans="1:31" ht="16.5" customHeight="1" thickBot="1">
      <c r="A71" s="6" t="s">
        <v>59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6" t="s">
        <v>59</v>
      </c>
      <c r="N71" s="22"/>
      <c r="O71" s="19"/>
      <c r="P71" s="10"/>
      <c r="Q71" s="10"/>
      <c r="R71" s="10"/>
      <c r="S71" s="10"/>
      <c r="T71" s="10"/>
      <c r="U71" s="10"/>
      <c r="V71" s="10"/>
      <c r="W71" s="10"/>
      <c r="X71" s="10"/>
      <c r="Y71" s="6" t="s">
        <v>59</v>
      </c>
      <c r="Z71" s="10"/>
      <c r="AA71" s="10"/>
      <c r="AB71" s="10"/>
      <c r="AC71" s="10"/>
      <c r="AD71" s="10"/>
      <c r="AE71" s="10">
        <f t="shared" si="0"/>
        <v>0</v>
      </c>
    </row>
    <row r="72" spans="1:31" ht="17.25" customHeight="1" thickBot="1">
      <c r="A72" s="6" t="s">
        <v>60</v>
      </c>
      <c r="B72" s="10">
        <v>16</v>
      </c>
      <c r="C72" s="10"/>
      <c r="D72" s="10"/>
      <c r="E72" s="10"/>
      <c r="F72" s="10"/>
      <c r="G72" s="10"/>
      <c r="H72" s="10"/>
      <c r="I72" s="10">
        <v>3</v>
      </c>
      <c r="J72" s="10"/>
      <c r="K72" s="10"/>
      <c r="L72" s="10"/>
      <c r="M72" s="6" t="s">
        <v>60</v>
      </c>
      <c r="N72" s="22"/>
      <c r="O72" s="19"/>
      <c r="P72" s="10"/>
      <c r="Q72" s="10"/>
      <c r="R72" s="10"/>
      <c r="S72" s="10"/>
      <c r="T72" s="10"/>
      <c r="U72" s="10"/>
      <c r="V72" s="10"/>
      <c r="W72" s="10">
        <v>1</v>
      </c>
      <c r="X72" s="10"/>
      <c r="Y72" s="6" t="s">
        <v>60</v>
      </c>
      <c r="Z72" s="10"/>
      <c r="AA72" s="10"/>
      <c r="AB72" s="10"/>
      <c r="AC72" s="10"/>
      <c r="AD72" s="10">
        <v>1</v>
      </c>
      <c r="AE72" s="10">
        <f t="shared" si="0"/>
        <v>21</v>
      </c>
    </row>
    <row r="73" spans="1:31" ht="16.5" customHeight="1" thickBot="1">
      <c r="A73" s="6" t="s">
        <v>61</v>
      </c>
      <c r="B73" s="10">
        <v>20</v>
      </c>
      <c r="C73" s="10">
        <v>4</v>
      </c>
      <c r="D73" s="10">
        <v>3</v>
      </c>
      <c r="E73" s="10">
        <v>6</v>
      </c>
      <c r="F73" s="10"/>
      <c r="G73" s="10">
        <v>5</v>
      </c>
      <c r="H73" s="10"/>
      <c r="I73" s="10">
        <v>9</v>
      </c>
      <c r="J73" s="10"/>
      <c r="K73" s="10">
        <v>5</v>
      </c>
      <c r="L73" s="10"/>
      <c r="M73" s="6" t="s">
        <v>61</v>
      </c>
      <c r="N73" s="22">
        <v>2</v>
      </c>
      <c r="O73" s="19">
        <v>3</v>
      </c>
      <c r="P73" s="10"/>
      <c r="Q73" s="10"/>
      <c r="R73" s="10">
        <v>6</v>
      </c>
      <c r="S73" s="10"/>
      <c r="T73" s="10"/>
      <c r="U73" s="10">
        <v>3</v>
      </c>
      <c r="V73" s="10"/>
      <c r="W73" s="10">
        <v>4</v>
      </c>
      <c r="X73" s="10"/>
      <c r="Y73" s="6" t="s">
        <v>61</v>
      </c>
      <c r="Z73" s="10"/>
      <c r="AA73" s="10"/>
      <c r="AB73" s="10"/>
      <c r="AC73" s="10">
        <v>3</v>
      </c>
      <c r="AD73" s="10">
        <v>1</v>
      </c>
      <c r="AE73" s="10">
        <f t="shared" si="0"/>
        <v>74</v>
      </c>
    </row>
    <row r="74" spans="1:31" ht="16.5" customHeight="1" thickBot="1">
      <c r="A74" s="6" t="s">
        <v>29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6" t="s">
        <v>29</v>
      </c>
      <c r="N74" s="22"/>
      <c r="O74" s="19"/>
      <c r="P74" s="10"/>
      <c r="Q74" s="10"/>
      <c r="R74" s="10"/>
      <c r="S74" s="10"/>
      <c r="T74" s="10"/>
      <c r="U74" s="10"/>
      <c r="V74" s="10"/>
      <c r="W74" s="10"/>
      <c r="X74" s="10"/>
      <c r="Y74" s="6" t="s">
        <v>29</v>
      </c>
      <c r="Z74" s="10"/>
      <c r="AA74" s="10"/>
      <c r="AB74" s="10"/>
      <c r="AC74" s="10"/>
      <c r="AD74" s="10"/>
      <c r="AE74" s="10"/>
    </row>
    <row r="75" spans="1:31" ht="16.5" customHeight="1" thickBot="1">
      <c r="A75" s="6" t="s">
        <v>62</v>
      </c>
      <c r="B75" s="10">
        <v>3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6" t="s">
        <v>62</v>
      </c>
      <c r="N75" s="22"/>
      <c r="O75" s="19"/>
      <c r="P75" s="10"/>
      <c r="Q75" s="10"/>
      <c r="R75" s="10"/>
      <c r="S75" s="10"/>
      <c r="T75" s="10"/>
      <c r="U75" s="10"/>
      <c r="V75" s="10"/>
      <c r="W75" s="10"/>
      <c r="X75" s="10"/>
      <c r="Y75" s="6" t="s">
        <v>62</v>
      </c>
      <c r="Z75" s="10"/>
      <c r="AA75" s="10"/>
      <c r="AB75" s="10"/>
      <c r="AC75" s="10"/>
      <c r="AD75" s="10"/>
      <c r="AE75" s="10">
        <f>SUM(B75:AD75)</f>
        <v>3</v>
      </c>
    </row>
    <row r="76" spans="1:31" ht="16.5" customHeight="1" thickBot="1">
      <c r="A76" s="6" t="s">
        <v>30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6" t="s">
        <v>30</v>
      </c>
      <c r="N76" s="22"/>
      <c r="O76" s="19"/>
      <c r="P76" s="10"/>
      <c r="Q76" s="10"/>
      <c r="R76" s="10"/>
      <c r="S76" s="10"/>
      <c r="T76" s="10"/>
      <c r="U76" s="10"/>
      <c r="V76" s="10"/>
      <c r="W76" s="10"/>
      <c r="X76" s="10"/>
      <c r="Y76" s="6" t="s">
        <v>30</v>
      </c>
      <c r="Z76" s="10"/>
      <c r="AA76" s="10"/>
      <c r="AB76" s="10"/>
      <c r="AC76" s="10"/>
      <c r="AD76" s="10"/>
      <c r="AE76" s="10">
        <f>SUM(B76:AD76)</f>
        <v>0</v>
      </c>
    </row>
    <row r="77" spans="1:31" ht="16.5" customHeight="1" thickBot="1">
      <c r="A77" s="6" t="s">
        <v>63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6" t="s">
        <v>63</v>
      </c>
      <c r="N77" s="22"/>
      <c r="O77" s="19"/>
      <c r="P77" s="10"/>
      <c r="Q77" s="10"/>
      <c r="R77" s="10"/>
      <c r="S77" s="10"/>
      <c r="T77" s="10"/>
      <c r="U77" s="10"/>
      <c r="V77" s="10"/>
      <c r="W77" s="10"/>
      <c r="X77" s="10"/>
      <c r="Y77" s="6" t="s">
        <v>63</v>
      </c>
      <c r="Z77" s="10"/>
      <c r="AA77" s="10"/>
      <c r="AB77" s="10"/>
      <c r="AC77" s="10"/>
      <c r="AD77" s="10"/>
      <c r="AE77" s="10">
        <f>SUM(B77:AD77)</f>
        <v>0</v>
      </c>
    </row>
    <row r="78" spans="1:31" ht="16.5" customHeight="1" thickBot="1">
      <c r="A78" s="6" t="s">
        <v>93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6" t="s">
        <v>93</v>
      </c>
      <c r="N78" s="22"/>
      <c r="O78" s="19"/>
      <c r="P78" s="10"/>
      <c r="Q78" s="10"/>
      <c r="R78" s="10"/>
      <c r="S78" s="10"/>
      <c r="T78" s="10"/>
      <c r="U78" s="10"/>
      <c r="V78" s="10"/>
      <c r="W78" s="10"/>
      <c r="X78" s="10"/>
      <c r="Y78" s="6" t="s">
        <v>93</v>
      </c>
      <c r="Z78" s="10"/>
      <c r="AA78" s="10"/>
      <c r="AB78" s="10"/>
      <c r="AC78" s="10"/>
      <c r="AD78" s="10"/>
      <c r="AE78" s="10"/>
    </row>
    <row r="79" spans="1:31" ht="16.5" customHeight="1" thickBot="1">
      <c r="A79" s="6" t="s">
        <v>64</v>
      </c>
      <c r="B79" s="10">
        <v>1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6" t="s">
        <v>64</v>
      </c>
      <c r="N79" s="22"/>
      <c r="O79" s="19"/>
      <c r="P79" s="10"/>
      <c r="Q79" s="10"/>
      <c r="R79" s="10"/>
      <c r="S79" s="10"/>
      <c r="T79" s="10"/>
      <c r="U79" s="10"/>
      <c r="V79" s="10"/>
      <c r="W79" s="10"/>
      <c r="X79" s="10"/>
      <c r="Y79" s="6" t="s">
        <v>64</v>
      </c>
      <c r="Z79" s="10"/>
      <c r="AA79" s="10"/>
      <c r="AB79" s="10"/>
      <c r="AC79" s="10"/>
      <c r="AD79" s="10"/>
      <c r="AE79" s="10">
        <f>SUM(B79:AD79)</f>
        <v>1</v>
      </c>
    </row>
    <row r="80" spans="1:31" ht="16.5" customHeight="1" thickBot="1">
      <c r="A80" s="6" t="s">
        <v>65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6" t="s">
        <v>65</v>
      </c>
      <c r="N80" s="22"/>
      <c r="O80" s="19"/>
      <c r="P80" s="10"/>
      <c r="Q80" s="10"/>
      <c r="R80" s="10"/>
      <c r="S80" s="10"/>
      <c r="T80" s="10"/>
      <c r="U80" s="10"/>
      <c r="V80" s="10"/>
      <c r="W80" s="10"/>
      <c r="X80" s="10"/>
      <c r="Y80" s="6" t="s">
        <v>65</v>
      </c>
      <c r="Z80" s="10"/>
      <c r="AA80" s="10"/>
      <c r="AB80" s="10"/>
      <c r="AC80" s="10"/>
      <c r="AD80" s="10"/>
      <c r="AE80" s="10"/>
    </row>
    <row r="81" spans="1:31" ht="16.5" customHeight="1" thickBot="1">
      <c r="A81" s="6" t="s">
        <v>121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6" t="s">
        <v>121</v>
      </c>
      <c r="N81" s="22"/>
      <c r="O81" s="19"/>
      <c r="P81" s="10"/>
      <c r="Q81" s="10"/>
      <c r="R81" s="10"/>
      <c r="S81" s="10"/>
      <c r="T81" s="10"/>
      <c r="U81" s="10"/>
      <c r="V81" s="10"/>
      <c r="W81" s="10"/>
      <c r="X81" s="10"/>
      <c r="Y81" s="6" t="s">
        <v>121</v>
      </c>
      <c r="Z81" s="10"/>
      <c r="AA81" s="10"/>
      <c r="AB81" s="10"/>
      <c r="AC81" s="10"/>
      <c r="AD81" s="10"/>
      <c r="AE81" s="10"/>
    </row>
    <row r="82" spans="1:31" ht="16.5" customHeight="1" thickBot="1">
      <c r="A82" s="6" t="s">
        <v>66</v>
      </c>
      <c r="B82" s="10">
        <v>1436</v>
      </c>
      <c r="C82" s="10">
        <v>12</v>
      </c>
      <c r="D82" s="10">
        <v>17</v>
      </c>
      <c r="E82" s="10">
        <v>180</v>
      </c>
      <c r="F82" s="10"/>
      <c r="G82" s="10">
        <v>9</v>
      </c>
      <c r="H82" s="10"/>
      <c r="I82" s="10">
        <v>1740</v>
      </c>
      <c r="J82" s="10"/>
      <c r="K82" s="10"/>
      <c r="L82" s="10"/>
      <c r="M82" s="6" t="s">
        <v>66</v>
      </c>
      <c r="N82" s="22"/>
      <c r="O82" s="19"/>
      <c r="P82" s="10"/>
      <c r="Q82" s="10"/>
      <c r="R82" s="10"/>
      <c r="S82" s="10"/>
      <c r="T82" s="10"/>
      <c r="U82" s="10"/>
      <c r="V82" s="10"/>
      <c r="W82" s="10"/>
      <c r="X82" s="10"/>
      <c r="Y82" s="6" t="s">
        <v>66</v>
      </c>
      <c r="Z82" s="10"/>
      <c r="AA82" s="10"/>
      <c r="AB82" s="10"/>
      <c r="AC82" s="10"/>
      <c r="AD82" s="10"/>
      <c r="AE82" s="10">
        <f>SUM(B82:AD82)</f>
        <v>3394</v>
      </c>
    </row>
    <row r="83" spans="1:31" ht="16.5" customHeight="1" thickBot="1">
      <c r="A83" s="6" t="s">
        <v>67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6" t="s">
        <v>67</v>
      </c>
      <c r="N83" s="22"/>
      <c r="O83" s="19"/>
      <c r="P83" s="10"/>
      <c r="Q83" s="10"/>
      <c r="R83" s="10"/>
      <c r="S83" s="10"/>
      <c r="T83" s="10"/>
      <c r="U83" s="10"/>
      <c r="V83" s="10"/>
      <c r="W83" s="10"/>
      <c r="X83" s="10"/>
      <c r="Y83" s="6" t="s">
        <v>67</v>
      </c>
      <c r="Z83" s="10"/>
      <c r="AA83" s="10"/>
      <c r="AB83" s="10"/>
      <c r="AC83" s="10"/>
      <c r="AD83" s="10"/>
      <c r="AE83" s="10"/>
    </row>
    <row r="84" spans="1:31" ht="16.5" customHeight="1" thickBot="1">
      <c r="A84" s="6" t="s">
        <v>68</v>
      </c>
      <c r="B84" s="10">
        <v>1</v>
      </c>
      <c r="C84" s="10"/>
      <c r="D84" s="10">
        <v>1</v>
      </c>
      <c r="E84" s="10">
        <v>1</v>
      </c>
      <c r="F84" s="10"/>
      <c r="G84" s="10">
        <v>1</v>
      </c>
      <c r="H84" s="10"/>
      <c r="I84" s="10"/>
      <c r="J84" s="10"/>
      <c r="K84" s="10"/>
      <c r="L84" s="10"/>
      <c r="M84" s="6" t="s">
        <v>68</v>
      </c>
      <c r="N84" s="22"/>
      <c r="O84" s="19"/>
      <c r="P84" s="10"/>
      <c r="Q84" s="10"/>
      <c r="R84" s="10"/>
      <c r="S84" s="10"/>
      <c r="T84" s="10"/>
      <c r="U84" s="10"/>
      <c r="V84" s="10"/>
      <c r="W84" s="10"/>
      <c r="X84" s="10"/>
      <c r="Y84" s="6" t="s">
        <v>68</v>
      </c>
      <c r="Z84" s="10"/>
      <c r="AA84" s="10"/>
      <c r="AB84" s="10"/>
      <c r="AC84" s="10"/>
      <c r="AD84" s="10"/>
      <c r="AE84" s="10">
        <f>SUM(B84:AD84)</f>
        <v>4</v>
      </c>
    </row>
    <row r="85" spans="1:31" ht="16.5" customHeight="1" thickBot="1">
      <c r="A85" s="6" t="s">
        <v>69</v>
      </c>
      <c r="B85" s="10"/>
      <c r="C85" s="10"/>
      <c r="D85" s="10">
        <v>2</v>
      </c>
      <c r="E85" s="10"/>
      <c r="F85" s="10"/>
      <c r="G85" s="10"/>
      <c r="H85" s="10"/>
      <c r="I85" s="10"/>
      <c r="J85" s="10"/>
      <c r="K85" s="10"/>
      <c r="L85" s="10"/>
      <c r="M85" s="6" t="s">
        <v>69</v>
      </c>
      <c r="N85" s="22"/>
      <c r="O85" s="19"/>
      <c r="P85" s="10"/>
      <c r="Q85" s="10"/>
      <c r="R85" s="10"/>
      <c r="S85" s="10"/>
      <c r="T85" s="10"/>
      <c r="U85" s="10"/>
      <c r="V85" s="10"/>
      <c r="W85" s="10"/>
      <c r="X85" s="10"/>
      <c r="Y85" s="6" t="s">
        <v>69</v>
      </c>
      <c r="Z85" s="10"/>
      <c r="AA85" s="10"/>
      <c r="AB85" s="10"/>
      <c r="AC85" s="10"/>
      <c r="AD85" s="10"/>
      <c r="AE85" s="10">
        <f>SUM(B85:AD85)</f>
        <v>2</v>
      </c>
    </row>
    <row r="86" spans="1:31" ht="16.5" customHeight="1" thickBot="1">
      <c r="A86" s="6" t="s">
        <v>70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6" t="s">
        <v>70</v>
      </c>
      <c r="N86" s="22"/>
      <c r="O86" s="19"/>
      <c r="P86" s="10"/>
      <c r="Q86" s="10"/>
      <c r="R86" s="10"/>
      <c r="S86" s="10"/>
      <c r="T86" s="10"/>
      <c r="U86" s="10"/>
      <c r="V86" s="10"/>
      <c r="W86" s="10"/>
      <c r="X86" s="10"/>
      <c r="Y86" s="6" t="s">
        <v>70</v>
      </c>
      <c r="Z86" s="10"/>
      <c r="AA86" s="10"/>
      <c r="AB86" s="10"/>
      <c r="AC86" s="10"/>
      <c r="AD86" s="10"/>
      <c r="AE86" s="10"/>
    </row>
    <row r="87" spans="1:31" ht="16.5" customHeight="1" thickBot="1">
      <c r="A87" s="6" t="s">
        <v>71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6" t="s">
        <v>71</v>
      </c>
      <c r="N87" s="22"/>
      <c r="O87" s="19"/>
      <c r="P87" s="10"/>
      <c r="Q87" s="10"/>
      <c r="R87" s="10"/>
      <c r="S87" s="10"/>
      <c r="T87" s="10"/>
      <c r="U87" s="10"/>
      <c r="V87" s="10"/>
      <c r="W87" s="10"/>
      <c r="X87" s="10"/>
      <c r="Y87" s="6" t="s">
        <v>71</v>
      </c>
      <c r="Z87" s="10"/>
      <c r="AA87" s="10"/>
      <c r="AB87" s="10"/>
      <c r="AC87" s="10"/>
      <c r="AD87" s="10"/>
      <c r="AE87" s="10"/>
    </row>
    <row r="88" spans="1:31" ht="16.5" customHeight="1" thickBot="1">
      <c r="A88" s="6" t="s">
        <v>95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6" t="s">
        <v>95</v>
      </c>
      <c r="N88" s="22"/>
      <c r="O88" s="19"/>
      <c r="P88" s="10"/>
      <c r="Q88" s="10"/>
      <c r="R88" s="10"/>
      <c r="S88" s="10"/>
      <c r="T88" s="10"/>
      <c r="U88" s="10"/>
      <c r="V88" s="10"/>
      <c r="W88" s="10"/>
      <c r="X88" s="10"/>
      <c r="Y88" s="6" t="s">
        <v>95</v>
      </c>
      <c r="Z88" s="10"/>
      <c r="AA88" s="10"/>
      <c r="AB88" s="10"/>
      <c r="AC88" s="10"/>
      <c r="AD88" s="10"/>
      <c r="AE88" s="10"/>
    </row>
    <row r="89" spans="1:31" ht="16.5" customHeight="1" thickBot="1">
      <c r="A89" s="6" t="s">
        <v>72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6" t="s">
        <v>72</v>
      </c>
      <c r="N89" s="22"/>
      <c r="O89" s="19"/>
      <c r="P89" s="10"/>
      <c r="Q89" s="10"/>
      <c r="R89" s="10"/>
      <c r="S89" s="10"/>
      <c r="T89" s="10"/>
      <c r="U89" s="10"/>
      <c r="V89" s="10"/>
      <c r="W89" s="10"/>
      <c r="X89" s="10"/>
      <c r="Y89" s="6" t="s">
        <v>72</v>
      </c>
      <c r="Z89" s="10"/>
      <c r="AA89" s="10"/>
      <c r="AB89" s="10"/>
      <c r="AC89" s="10"/>
      <c r="AD89" s="10"/>
      <c r="AE89" s="10"/>
    </row>
    <row r="90" spans="1:31" ht="16.5" customHeight="1" thickBot="1">
      <c r="A90" s="6" t="s">
        <v>73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6" t="s">
        <v>73</v>
      </c>
      <c r="N90" s="22"/>
      <c r="O90" s="19"/>
      <c r="P90" s="10"/>
      <c r="Q90" s="10"/>
      <c r="R90" s="10"/>
      <c r="S90" s="10"/>
      <c r="T90" s="10"/>
      <c r="U90" s="10"/>
      <c r="V90" s="10"/>
      <c r="W90" s="10"/>
      <c r="X90" s="10"/>
      <c r="Y90" s="6" t="s">
        <v>73</v>
      </c>
      <c r="Z90" s="10"/>
      <c r="AA90" s="10"/>
      <c r="AB90" s="10"/>
      <c r="AC90" s="10"/>
      <c r="AD90" s="10"/>
      <c r="AE90" s="10"/>
    </row>
    <row r="91" spans="1:31" ht="16.5" customHeight="1" thickBot="1">
      <c r="A91" s="6" t="s">
        <v>74</v>
      </c>
      <c r="B91" s="10">
        <v>11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6" t="s">
        <v>74</v>
      </c>
      <c r="N91" s="22"/>
      <c r="O91" s="19"/>
      <c r="P91" s="10"/>
      <c r="Q91" s="10"/>
      <c r="R91" s="10">
        <v>7</v>
      </c>
      <c r="S91" s="10"/>
      <c r="T91" s="10"/>
      <c r="U91" s="10"/>
      <c r="V91" s="10"/>
      <c r="W91" s="10"/>
      <c r="X91" s="10"/>
      <c r="Y91" s="6" t="s">
        <v>74</v>
      </c>
      <c r="Z91" s="10"/>
      <c r="AA91" s="10"/>
      <c r="AB91" s="10"/>
      <c r="AC91" s="10"/>
      <c r="AD91" s="10"/>
      <c r="AE91" s="10">
        <f>SUM(B91:AD91)</f>
        <v>18</v>
      </c>
    </row>
    <row r="92" spans="1:31" ht="16.5" customHeight="1" thickBot="1">
      <c r="A92" s="6" t="s">
        <v>75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6" t="s">
        <v>75</v>
      </c>
      <c r="N92" s="22"/>
      <c r="O92" s="19"/>
      <c r="P92" s="10"/>
      <c r="Q92" s="10"/>
      <c r="R92" s="10"/>
      <c r="S92" s="10"/>
      <c r="T92" s="10"/>
      <c r="U92" s="10"/>
      <c r="V92" s="10"/>
      <c r="W92" s="10"/>
      <c r="X92" s="10"/>
      <c r="Y92" s="6" t="s">
        <v>75</v>
      </c>
      <c r="Z92" s="10"/>
      <c r="AA92" s="10"/>
      <c r="AB92" s="10"/>
      <c r="AC92" s="10"/>
      <c r="AD92" s="10"/>
      <c r="AE92" s="10"/>
    </row>
    <row r="93" spans="1:31" ht="16.5" customHeight="1" thickBot="1">
      <c r="A93" s="6" t="s">
        <v>92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6" t="s">
        <v>92</v>
      </c>
      <c r="N93" s="22"/>
      <c r="O93" s="19"/>
      <c r="P93" s="10"/>
      <c r="Q93" s="10"/>
      <c r="R93" s="10"/>
      <c r="S93" s="10"/>
      <c r="T93" s="10"/>
      <c r="U93" s="10"/>
      <c r="V93" s="10"/>
      <c r="W93" s="10"/>
      <c r="X93" s="10"/>
      <c r="Y93" s="6" t="s">
        <v>92</v>
      </c>
      <c r="Z93" s="10"/>
      <c r="AA93" s="10"/>
      <c r="AB93" s="10"/>
      <c r="AC93" s="10"/>
      <c r="AD93" s="10"/>
      <c r="AE93" s="10"/>
    </row>
    <row r="94" spans="1:31" ht="16.5" customHeight="1" thickBot="1">
      <c r="A94" s="6" t="s">
        <v>94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6" t="s">
        <v>94</v>
      </c>
      <c r="N94" s="22"/>
      <c r="O94" s="19"/>
      <c r="P94" s="10"/>
      <c r="Q94" s="10"/>
      <c r="R94" s="10"/>
      <c r="S94" s="10"/>
      <c r="T94" s="10"/>
      <c r="U94" s="10"/>
      <c r="V94" s="10"/>
      <c r="W94" s="10"/>
      <c r="X94" s="10"/>
      <c r="Y94" s="6" t="s">
        <v>94</v>
      </c>
      <c r="Z94" s="10"/>
      <c r="AA94" s="10"/>
      <c r="AB94" s="10"/>
      <c r="AC94" s="10"/>
      <c r="AD94" s="10"/>
      <c r="AE94" s="10"/>
    </row>
    <row r="95" spans="1:31" ht="16.5" customHeight="1" thickBot="1">
      <c r="A95" s="6" t="s">
        <v>76</v>
      </c>
      <c r="B95" s="10"/>
      <c r="C95" s="10"/>
      <c r="D95" s="10">
        <v>22</v>
      </c>
      <c r="E95" s="10">
        <v>75</v>
      </c>
      <c r="F95" s="10"/>
      <c r="G95" s="10">
        <v>450</v>
      </c>
      <c r="H95" s="10"/>
      <c r="I95" s="10"/>
      <c r="J95" s="10"/>
      <c r="K95" s="10"/>
      <c r="L95" s="10"/>
      <c r="M95" s="6" t="s">
        <v>76</v>
      </c>
      <c r="N95" s="22"/>
      <c r="O95" s="19"/>
      <c r="P95" s="10"/>
      <c r="Q95" s="10"/>
      <c r="R95" s="10"/>
      <c r="S95" s="10"/>
      <c r="T95" s="10"/>
      <c r="U95" s="10"/>
      <c r="V95" s="10"/>
      <c r="W95" s="10">
        <v>250</v>
      </c>
      <c r="X95" s="10"/>
      <c r="Y95" s="6" t="s">
        <v>76</v>
      </c>
      <c r="Z95" s="10"/>
      <c r="AA95" s="10"/>
      <c r="AB95" s="10"/>
      <c r="AC95" s="10"/>
      <c r="AD95" s="10"/>
      <c r="AE95" s="10">
        <f>SUM(B95:AD95)</f>
        <v>797</v>
      </c>
    </row>
    <row r="96" spans="1:31" ht="16.5" customHeight="1" thickBot="1">
      <c r="A96" s="6" t="s">
        <v>77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6" t="s">
        <v>77</v>
      </c>
      <c r="N96" s="22"/>
      <c r="O96" s="19"/>
      <c r="P96" s="10"/>
      <c r="Q96" s="10"/>
      <c r="R96" s="10"/>
      <c r="S96" s="10"/>
      <c r="T96" s="10"/>
      <c r="U96" s="10"/>
      <c r="V96" s="10"/>
      <c r="W96" s="10"/>
      <c r="X96" s="10"/>
      <c r="Y96" s="6" t="s">
        <v>77</v>
      </c>
      <c r="Z96" s="10"/>
      <c r="AA96" s="10"/>
      <c r="AB96" s="10"/>
      <c r="AC96" s="10"/>
      <c r="AD96" s="10"/>
      <c r="AE96" s="10"/>
    </row>
    <row r="97" spans="1:31" ht="16.5" customHeight="1" thickBot="1">
      <c r="A97" s="6" t="s">
        <v>78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6" t="s">
        <v>78</v>
      </c>
      <c r="N97" s="22"/>
      <c r="O97" s="19"/>
      <c r="P97" s="10"/>
      <c r="Q97" s="10"/>
      <c r="R97" s="10"/>
      <c r="S97" s="10"/>
      <c r="T97" s="10"/>
      <c r="U97" s="10"/>
      <c r="V97" s="10"/>
      <c r="W97" s="10"/>
      <c r="X97" s="10"/>
      <c r="Y97" s="6" t="s">
        <v>78</v>
      </c>
      <c r="Z97" s="10"/>
      <c r="AA97" s="10"/>
      <c r="AB97" s="10"/>
      <c r="AC97" s="10"/>
      <c r="AD97" s="10"/>
      <c r="AE97" s="10"/>
    </row>
    <row r="98" spans="1:31" ht="16.5" customHeight="1" thickBot="1">
      <c r="A98" s="6" t="s">
        <v>120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6" t="s">
        <v>120</v>
      </c>
      <c r="N98" s="22"/>
      <c r="O98" s="19"/>
      <c r="P98" s="10"/>
      <c r="Q98" s="10"/>
      <c r="R98" s="10"/>
      <c r="S98" s="10"/>
      <c r="T98" s="10"/>
      <c r="U98" s="10"/>
      <c r="V98" s="10"/>
      <c r="W98" s="10"/>
      <c r="X98" s="10"/>
      <c r="Y98" s="6" t="s">
        <v>120</v>
      </c>
      <c r="Z98" s="10"/>
      <c r="AA98" s="10"/>
      <c r="AB98" s="10"/>
      <c r="AC98" s="10"/>
      <c r="AD98" s="10"/>
      <c r="AE98" s="10"/>
    </row>
    <row r="99" spans="1:31" ht="16.5" customHeight="1" thickBot="1">
      <c r="A99" s="6" t="s">
        <v>106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6" t="s">
        <v>106</v>
      </c>
      <c r="N99" s="22"/>
      <c r="O99" s="19"/>
      <c r="P99" s="10"/>
      <c r="Q99" s="10"/>
      <c r="R99" s="10"/>
      <c r="S99" s="10"/>
      <c r="T99" s="10"/>
      <c r="U99" s="10"/>
      <c r="V99" s="10"/>
      <c r="W99" s="10"/>
      <c r="X99" s="10"/>
      <c r="Y99" s="6" t="s">
        <v>106</v>
      </c>
      <c r="Z99" s="10"/>
      <c r="AA99" s="10"/>
      <c r="AB99" s="10"/>
      <c r="AC99" s="10"/>
      <c r="AD99" s="10"/>
      <c r="AE99" s="10"/>
    </row>
    <row r="100" spans="1:31" ht="16.5" customHeight="1" thickBot="1">
      <c r="A100" s="6" t="s">
        <v>108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6" t="s">
        <v>108</v>
      </c>
      <c r="N100" s="22"/>
      <c r="O100" s="19"/>
      <c r="P100" s="10"/>
      <c r="Q100" s="10"/>
      <c r="R100" s="10"/>
      <c r="S100" s="10"/>
      <c r="T100" s="10"/>
      <c r="U100" s="10"/>
      <c r="V100" s="10"/>
      <c r="W100" s="10"/>
      <c r="X100" s="10"/>
      <c r="Y100" s="6" t="s">
        <v>108</v>
      </c>
      <c r="Z100" s="10"/>
      <c r="AA100" s="10"/>
      <c r="AB100" s="10"/>
      <c r="AC100" s="10"/>
      <c r="AD100" s="10"/>
      <c r="AE100" s="10"/>
    </row>
    <row r="101" spans="1:31" ht="16.5" customHeight="1" thickBot="1">
      <c r="A101" s="6" t="s">
        <v>79</v>
      </c>
      <c r="B101" s="10">
        <v>32</v>
      </c>
      <c r="C101" s="10">
        <v>12</v>
      </c>
      <c r="D101" s="10">
        <v>2</v>
      </c>
      <c r="E101" s="10">
        <v>10</v>
      </c>
      <c r="F101" s="10"/>
      <c r="G101" s="10"/>
      <c r="H101" s="10"/>
      <c r="I101" s="10">
        <v>12</v>
      </c>
      <c r="J101" s="10"/>
      <c r="K101" s="10">
        <v>27</v>
      </c>
      <c r="L101" s="10"/>
      <c r="M101" s="6" t="s">
        <v>79</v>
      </c>
      <c r="N101" s="22"/>
      <c r="O101" s="19">
        <v>10</v>
      </c>
      <c r="P101" s="10"/>
      <c r="Q101" s="10"/>
      <c r="R101" s="10">
        <v>11</v>
      </c>
      <c r="S101" s="10"/>
      <c r="T101" s="10"/>
      <c r="U101" s="10"/>
      <c r="V101" s="10"/>
      <c r="W101" s="10">
        <v>17</v>
      </c>
      <c r="X101" s="10"/>
      <c r="Y101" s="6" t="s">
        <v>79</v>
      </c>
      <c r="Z101" s="10"/>
      <c r="AA101" s="10"/>
      <c r="AB101" s="10"/>
      <c r="AC101" s="10">
        <v>4</v>
      </c>
      <c r="AD101" s="10">
        <v>13</v>
      </c>
      <c r="AE101" s="10">
        <f>SUM(B101:AD101)</f>
        <v>150</v>
      </c>
    </row>
    <row r="102" spans="1:31" ht="16.5" customHeight="1" thickBot="1">
      <c r="A102" s="6" t="s">
        <v>80</v>
      </c>
      <c r="B102" s="10">
        <v>9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6" t="s">
        <v>80</v>
      </c>
      <c r="N102" s="22"/>
      <c r="O102" s="19">
        <v>4</v>
      </c>
      <c r="P102" s="10"/>
      <c r="Q102" s="10"/>
      <c r="R102" s="10"/>
      <c r="S102" s="10"/>
      <c r="T102" s="10"/>
      <c r="U102" s="10"/>
      <c r="V102" s="10"/>
      <c r="W102" s="10"/>
      <c r="X102" s="10"/>
      <c r="Y102" s="6" t="s">
        <v>80</v>
      </c>
      <c r="Z102" s="10"/>
      <c r="AA102" s="10"/>
      <c r="AB102" s="10"/>
      <c r="AC102" s="10"/>
      <c r="AD102" s="10"/>
      <c r="AE102" s="10">
        <f>SUM(B102:AD103)</f>
        <v>13</v>
      </c>
    </row>
    <row r="103" spans="1:31" ht="16.5" customHeight="1" thickBot="1">
      <c r="A103" s="6" t="s">
        <v>81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6" t="s">
        <v>81</v>
      </c>
      <c r="N103" s="22"/>
      <c r="O103" s="19"/>
      <c r="P103" s="10"/>
      <c r="Q103" s="10"/>
      <c r="R103" s="10"/>
      <c r="S103" s="10"/>
      <c r="T103" s="10"/>
      <c r="U103" s="10"/>
      <c r="V103" s="10"/>
      <c r="W103" s="10"/>
      <c r="X103" s="10"/>
      <c r="Y103" s="6" t="s">
        <v>81</v>
      </c>
      <c r="Z103" s="10"/>
      <c r="AA103" s="10"/>
      <c r="AB103" s="10"/>
      <c r="AC103" s="10"/>
      <c r="AD103" s="10"/>
      <c r="AE103" s="10"/>
    </row>
    <row r="104" spans="1:31" ht="16.5" customHeight="1" thickBot="1">
      <c r="A104" s="6" t="s">
        <v>82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6" t="s">
        <v>82</v>
      </c>
      <c r="N104" s="22"/>
      <c r="O104" s="19"/>
      <c r="P104" s="10"/>
      <c r="Q104" s="10"/>
      <c r="R104" s="10"/>
      <c r="S104" s="10"/>
      <c r="T104" s="10"/>
      <c r="U104" s="10"/>
      <c r="V104" s="10"/>
      <c r="W104" s="10"/>
      <c r="X104" s="10"/>
      <c r="Y104" s="6" t="s">
        <v>82</v>
      </c>
      <c r="Z104" s="10"/>
      <c r="AA104" s="10"/>
      <c r="AB104" s="10"/>
      <c r="AC104" s="10"/>
      <c r="AD104" s="10"/>
      <c r="AE104" s="10"/>
    </row>
    <row r="105" spans="1:31" ht="16.5" customHeight="1" thickBot="1">
      <c r="A105" s="6" t="s">
        <v>83</v>
      </c>
      <c r="B105" s="10">
        <v>27</v>
      </c>
      <c r="C105" s="10"/>
      <c r="D105" s="10"/>
      <c r="E105" s="10">
        <v>2</v>
      </c>
      <c r="F105" s="10"/>
      <c r="G105" s="10">
        <v>1</v>
      </c>
      <c r="H105" s="10"/>
      <c r="I105" s="10"/>
      <c r="J105" s="10"/>
      <c r="K105" s="10"/>
      <c r="L105" s="10"/>
      <c r="M105" s="6" t="s">
        <v>83</v>
      </c>
      <c r="N105" s="22"/>
      <c r="O105" s="19"/>
      <c r="P105" s="10"/>
      <c r="Q105" s="10"/>
      <c r="R105" s="10"/>
      <c r="S105" s="10"/>
      <c r="T105" s="10"/>
      <c r="U105" s="10"/>
      <c r="V105" s="10"/>
      <c r="W105" s="10"/>
      <c r="X105" s="10"/>
      <c r="Y105" s="6" t="s">
        <v>83</v>
      </c>
      <c r="Z105" s="10"/>
      <c r="AA105" s="10"/>
      <c r="AB105" s="10"/>
      <c r="AC105" s="10"/>
      <c r="AD105" s="10"/>
      <c r="AE105" s="10">
        <f>SUM(B105:AD105)</f>
        <v>30</v>
      </c>
    </row>
    <row r="106" spans="1:31" ht="16.5" customHeight="1" thickBot="1">
      <c r="A106" s="6" t="s">
        <v>84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6" t="s">
        <v>84</v>
      </c>
      <c r="N106" s="22"/>
      <c r="O106" s="19"/>
      <c r="P106" s="10"/>
      <c r="Q106" s="10"/>
      <c r="R106" s="10"/>
      <c r="S106" s="10"/>
      <c r="T106" s="10"/>
      <c r="U106" s="10"/>
      <c r="V106" s="10"/>
      <c r="W106" s="10"/>
      <c r="X106" s="10"/>
      <c r="Y106" s="6" t="s">
        <v>84</v>
      </c>
      <c r="Z106" s="10"/>
      <c r="AA106" s="10"/>
      <c r="AB106" s="10"/>
      <c r="AC106" s="10"/>
      <c r="AD106" s="10"/>
      <c r="AE106" s="10"/>
    </row>
    <row r="107" spans="1:31" ht="16.5" customHeight="1" thickBot="1">
      <c r="A107" s="6" t="s">
        <v>85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6" t="s">
        <v>85</v>
      </c>
      <c r="N107" s="22"/>
      <c r="O107" s="19"/>
      <c r="P107" s="10"/>
      <c r="Q107" s="10"/>
      <c r="R107" s="10"/>
      <c r="S107" s="10"/>
      <c r="T107" s="10"/>
      <c r="U107" s="10"/>
      <c r="V107" s="10"/>
      <c r="W107" s="10"/>
      <c r="X107" s="10"/>
      <c r="Y107" s="6" t="s">
        <v>85</v>
      </c>
      <c r="Z107" s="10"/>
      <c r="AA107" s="10"/>
      <c r="AB107" s="10"/>
      <c r="AC107" s="10"/>
      <c r="AD107" s="10"/>
      <c r="AE107" s="10"/>
    </row>
    <row r="108" spans="1:31" ht="16.5" customHeight="1" thickBot="1">
      <c r="A108" s="6" t="s">
        <v>119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6" t="s">
        <v>119</v>
      </c>
      <c r="N108" s="22"/>
      <c r="O108" s="19"/>
      <c r="P108" s="10"/>
      <c r="Q108" s="10"/>
      <c r="R108" s="10"/>
      <c r="S108" s="10"/>
      <c r="T108" s="10"/>
      <c r="U108" s="10"/>
      <c r="V108" s="10"/>
      <c r="W108" s="10"/>
      <c r="X108" s="10"/>
      <c r="Y108" s="6" t="s">
        <v>119</v>
      </c>
      <c r="Z108" s="10"/>
      <c r="AA108" s="10"/>
      <c r="AB108" s="10"/>
      <c r="AC108" s="10"/>
      <c r="AD108" s="10"/>
      <c r="AE108" s="10"/>
    </row>
    <row r="109" spans="1:31" ht="16.5" customHeight="1" thickBot="1">
      <c r="A109" s="6" t="s">
        <v>86</v>
      </c>
      <c r="B109" s="10">
        <v>110</v>
      </c>
      <c r="C109" s="10">
        <v>25</v>
      </c>
      <c r="D109" s="10">
        <v>34</v>
      </c>
      <c r="E109" s="10">
        <v>158</v>
      </c>
      <c r="F109" s="10"/>
      <c r="G109" s="10">
        <v>4</v>
      </c>
      <c r="H109" s="10">
        <v>35</v>
      </c>
      <c r="I109" s="26">
        <v>158</v>
      </c>
      <c r="J109" s="10"/>
      <c r="K109" s="10">
        <v>50</v>
      </c>
      <c r="L109" s="10"/>
      <c r="M109" s="6" t="s">
        <v>86</v>
      </c>
      <c r="N109" s="22">
        <v>10</v>
      </c>
      <c r="O109" s="19">
        <v>30</v>
      </c>
      <c r="P109" s="10"/>
      <c r="Q109" s="10"/>
      <c r="R109" s="10">
        <v>65</v>
      </c>
      <c r="S109" s="10"/>
      <c r="T109" s="10"/>
      <c r="U109" s="10">
        <v>19</v>
      </c>
      <c r="V109" s="10"/>
      <c r="W109" s="10">
        <v>29</v>
      </c>
      <c r="X109" s="10"/>
      <c r="Y109" s="6" t="s">
        <v>86</v>
      </c>
      <c r="Z109" s="10"/>
      <c r="AA109" s="10"/>
      <c r="AB109" s="10"/>
      <c r="AC109" s="10">
        <v>9</v>
      </c>
      <c r="AD109" s="10">
        <v>238</v>
      </c>
      <c r="AE109" s="10">
        <f>SUM(B109:AD109)</f>
        <v>974</v>
      </c>
    </row>
    <row r="110" spans="1:31" ht="16.5" customHeight="1" thickBot="1">
      <c r="A110" s="6" t="s">
        <v>87</v>
      </c>
      <c r="B110" s="10">
        <v>1</v>
      </c>
      <c r="C110" s="10">
        <v>2</v>
      </c>
      <c r="D110" s="10"/>
      <c r="E110" s="10">
        <v>15</v>
      </c>
      <c r="F110" s="10"/>
      <c r="G110" s="10"/>
      <c r="H110" s="10"/>
      <c r="I110" s="10">
        <v>3</v>
      </c>
      <c r="J110" s="10"/>
      <c r="K110" s="10"/>
      <c r="L110" s="10"/>
      <c r="M110" s="6" t="s">
        <v>87</v>
      </c>
      <c r="N110" s="22"/>
      <c r="O110" s="19">
        <v>2</v>
      </c>
      <c r="P110" s="10"/>
      <c r="Q110" s="10"/>
      <c r="R110" s="10"/>
      <c r="S110" s="10"/>
      <c r="T110" s="10"/>
      <c r="U110" s="10"/>
      <c r="V110" s="10"/>
      <c r="W110" s="10"/>
      <c r="X110" s="10"/>
      <c r="Y110" s="6" t="s">
        <v>87</v>
      </c>
      <c r="Z110" s="10"/>
      <c r="AA110" s="10"/>
      <c r="AB110" s="10"/>
      <c r="AC110" s="10"/>
      <c r="AD110" s="10"/>
      <c r="AE110" s="10">
        <f>SUM(B110:AD110)</f>
        <v>23</v>
      </c>
    </row>
    <row r="111" spans="1:31" ht="16.5" customHeight="1" thickBot="1">
      <c r="A111" s="6" t="s">
        <v>88</v>
      </c>
      <c r="B111" s="10">
        <v>17</v>
      </c>
      <c r="C111" s="10"/>
      <c r="D111" s="10"/>
      <c r="E111" s="10"/>
      <c r="F111" s="10"/>
      <c r="G111" s="10"/>
      <c r="H111" s="10"/>
      <c r="I111" s="10">
        <v>2</v>
      </c>
      <c r="J111" s="10"/>
      <c r="K111" s="10"/>
      <c r="L111" s="10"/>
      <c r="M111" s="6" t="s">
        <v>88</v>
      </c>
      <c r="N111" s="22"/>
      <c r="O111" s="19">
        <v>2</v>
      </c>
      <c r="P111" s="10"/>
      <c r="Q111" s="10">
        <v>3</v>
      </c>
      <c r="R111" s="10">
        <v>4</v>
      </c>
      <c r="S111" s="10"/>
      <c r="T111" s="10"/>
      <c r="U111" s="10"/>
      <c r="V111" s="10"/>
      <c r="W111" s="10"/>
      <c r="X111" s="10"/>
      <c r="Y111" s="6" t="s">
        <v>88</v>
      </c>
      <c r="Z111" s="10"/>
      <c r="AA111" s="10"/>
      <c r="AB111" s="10"/>
      <c r="AC111" s="10"/>
      <c r="AD111" s="10"/>
      <c r="AE111" s="10">
        <f>SUM(B111:AD111)</f>
        <v>28</v>
      </c>
    </row>
    <row r="112" spans="1:31" ht="16.5" customHeight="1" thickBot="1">
      <c r="A112" s="6" t="s">
        <v>89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6" t="s">
        <v>89</v>
      </c>
      <c r="N112" s="22"/>
      <c r="O112" s="19"/>
      <c r="P112" s="10"/>
      <c r="Q112" s="10"/>
      <c r="R112" s="10"/>
      <c r="S112" s="10"/>
      <c r="T112" s="10"/>
      <c r="U112" s="10"/>
      <c r="V112" s="10"/>
      <c r="W112" s="10"/>
      <c r="X112" s="10"/>
      <c r="Y112" s="6" t="s">
        <v>89</v>
      </c>
      <c r="Z112" s="10"/>
      <c r="AA112" s="10"/>
      <c r="AB112" s="10"/>
      <c r="AC112" s="10"/>
      <c r="AD112" s="10"/>
      <c r="AE112" s="10"/>
    </row>
    <row r="113" spans="1:31" ht="16.5" customHeight="1" thickBot="1">
      <c r="A113" s="6" t="s">
        <v>90</v>
      </c>
      <c r="B113" s="10">
        <v>153</v>
      </c>
      <c r="C113" s="10">
        <v>17</v>
      </c>
      <c r="D113" s="10"/>
      <c r="E113" s="10">
        <v>48</v>
      </c>
      <c r="F113" s="10"/>
      <c r="G113" s="10">
        <v>57</v>
      </c>
      <c r="H113" s="10">
        <v>3</v>
      </c>
      <c r="I113" s="10">
        <v>20</v>
      </c>
      <c r="J113" s="10"/>
      <c r="K113" s="10"/>
      <c r="L113" s="10"/>
      <c r="M113" s="6" t="s">
        <v>90</v>
      </c>
      <c r="N113" s="22"/>
      <c r="O113" s="19">
        <v>50</v>
      </c>
      <c r="P113" s="10"/>
      <c r="Q113" s="10">
        <v>12</v>
      </c>
      <c r="R113" s="10">
        <v>90</v>
      </c>
      <c r="S113" s="10"/>
      <c r="T113" s="10"/>
      <c r="U113" s="10">
        <v>3</v>
      </c>
      <c r="V113" s="10"/>
      <c r="W113" s="10"/>
      <c r="X113" s="10"/>
      <c r="Y113" s="6" t="s">
        <v>90</v>
      </c>
      <c r="Z113" s="10"/>
      <c r="AA113" s="10"/>
      <c r="AB113" s="10"/>
      <c r="AC113" s="10"/>
      <c r="AD113" s="10"/>
      <c r="AE113" s="10">
        <f>SUM(B113:AD113)</f>
        <v>453</v>
      </c>
    </row>
    <row r="114" spans="1:31" ht="16.5" customHeight="1" thickBot="1">
      <c r="A114" s="8" t="s">
        <v>31</v>
      </c>
      <c r="B114" s="10">
        <f t="shared" ref="B114:AE114" si="1">SUM(B2:B113)</f>
        <v>3329</v>
      </c>
      <c r="C114" s="10">
        <f t="shared" si="1"/>
        <v>127</v>
      </c>
      <c r="D114" s="10">
        <f t="shared" si="1"/>
        <v>263</v>
      </c>
      <c r="E114" s="10">
        <f t="shared" si="1"/>
        <v>600</v>
      </c>
      <c r="F114" s="10">
        <f t="shared" si="1"/>
        <v>0</v>
      </c>
      <c r="G114" s="10">
        <f t="shared" si="1"/>
        <v>705</v>
      </c>
      <c r="H114" s="10">
        <f t="shared" si="1"/>
        <v>1143</v>
      </c>
      <c r="I114" s="10">
        <f t="shared" si="1"/>
        <v>2100</v>
      </c>
      <c r="J114" s="10">
        <f t="shared" si="1"/>
        <v>0</v>
      </c>
      <c r="K114" s="10">
        <f t="shared" si="1"/>
        <v>190</v>
      </c>
      <c r="L114" s="10">
        <f t="shared" si="1"/>
        <v>0</v>
      </c>
      <c r="M114" s="8" t="s">
        <v>31</v>
      </c>
      <c r="N114" s="24">
        <f>SUM(N2:N113)</f>
        <v>41</v>
      </c>
      <c r="O114" s="19">
        <f t="shared" si="1"/>
        <v>195</v>
      </c>
      <c r="P114" s="10">
        <f t="shared" si="1"/>
        <v>0</v>
      </c>
      <c r="Q114" s="10">
        <f t="shared" si="1"/>
        <v>42</v>
      </c>
      <c r="R114" s="10">
        <f t="shared" si="1"/>
        <v>305</v>
      </c>
      <c r="S114" s="10">
        <f t="shared" si="1"/>
        <v>0</v>
      </c>
      <c r="T114" s="10">
        <f t="shared" si="1"/>
        <v>46</v>
      </c>
      <c r="U114" s="10">
        <f t="shared" si="1"/>
        <v>44</v>
      </c>
      <c r="V114" s="10">
        <f t="shared" si="1"/>
        <v>0</v>
      </c>
      <c r="W114" s="10">
        <f t="shared" si="1"/>
        <v>362</v>
      </c>
      <c r="X114" s="10">
        <f t="shared" si="1"/>
        <v>0</v>
      </c>
      <c r="Y114" s="8" t="s">
        <v>31</v>
      </c>
      <c r="Z114" s="10">
        <f t="shared" si="1"/>
        <v>0</v>
      </c>
      <c r="AA114" s="10">
        <f t="shared" si="1"/>
        <v>0</v>
      </c>
      <c r="AB114" s="10">
        <f t="shared" si="1"/>
        <v>0</v>
      </c>
      <c r="AC114" s="10">
        <f t="shared" si="1"/>
        <v>52</v>
      </c>
      <c r="AD114" s="10">
        <f t="shared" si="1"/>
        <v>284</v>
      </c>
      <c r="AE114" s="10">
        <f t="shared" si="1"/>
        <v>9828</v>
      </c>
    </row>
    <row r="115" spans="1:31" ht="16.5" customHeight="1" thickBot="1">
      <c r="A115" s="9" t="s">
        <v>99</v>
      </c>
      <c r="B115" s="15">
        <v>33</v>
      </c>
      <c r="C115" s="15">
        <v>3</v>
      </c>
      <c r="D115" s="15">
        <v>3</v>
      </c>
      <c r="E115" s="15">
        <v>6</v>
      </c>
      <c r="F115" s="15"/>
      <c r="G115" s="15">
        <v>8</v>
      </c>
      <c r="H115" s="15">
        <v>5</v>
      </c>
      <c r="I115" s="15">
        <v>7</v>
      </c>
      <c r="J115" s="15"/>
      <c r="K115" s="15">
        <v>5</v>
      </c>
      <c r="L115" s="15"/>
      <c r="M115" s="9" t="s">
        <v>99</v>
      </c>
      <c r="N115" s="25">
        <v>1</v>
      </c>
      <c r="O115" s="20">
        <v>3</v>
      </c>
      <c r="P115" s="15"/>
      <c r="Q115" s="15">
        <v>1</v>
      </c>
      <c r="R115" s="15">
        <v>6</v>
      </c>
      <c r="S115" s="15"/>
      <c r="T115" s="15">
        <v>1</v>
      </c>
      <c r="U115" s="15">
        <v>1</v>
      </c>
      <c r="V115" s="15"/>
      <c r="W115" s="15">
        <v>2</v>
      </c>
      <c r="X115" s="15"/>
      <c r="Y115" s="9" t="s">
        <v>99</v>
      </c>
      <c r="Z115" s="15"/>
      <c r="AA115" s="15"/>
      <c r="AB115" s="15"/>
      <c r="AC115" s="15">
        <v>2</v>
      </c>
      <c r="AD115" s="15">
        <v>2</v>
      </c>
      <c r="AE115" s="15">
        <v>81</v>
      </c>
    </row>
    <row r="116" spans="1:31">
      <c r="N116" s="2"/>
    </row>
    <row r="117" spans="1:31">
      <c r="N117" s="2"/>
    </row>
    <row r="118" spans="1:31">
      <c r="N118" s="2"/>
    </row>
    <row r="119" spans="1:31">
      <c r="N119" s="2"/>
    </row>
    <row r="120" spans="1:31">
      <c r="N120" s="2"/>
    </row>
    <row r="121" spans="1:31">
      <c r="N121" s="2"/>
    </row>
    <row r="122" spans="1:31">
      <c r="N122" s="2"/>
    </row>
    <row r="123" spans="1:31">
      <c r="N123" s="2"/>
    </row>
    <row r="124" spans="1:31">
      <c r="N124" s="2"/>
    </row>
    <row r="125" spans="1:31">
      <c r="N125" s="2"/>
    </row>
    <row r="126" spans="1:31">
      <c r="N126" s="2"/>
    </row>
    <row r="127" spans="1:31">
      <c r="N127" s="2"/>
    </row>
    <row r="128" spans="1:31">
      <c r="N128" s="2"/>
    </row>
    <row r="129" spans="14:14">
      <c r="N129" s="2"/>
    </row>
    <row r="130" spans="14:14">
      <c r="N130" s="2"/>
    </row>
    <row r="131" spans="14:14">
      <c r="N131" s="2"/>
    </row>
    <row r="132" spans="14:14">
      <c r="N132" s="2"/>
    </row>
    <row r="133" spans="14:14">
      <c r="N133" s="2"/>
    </row>
    <row r="134" spans="14:14">
      <c r="N134" s="2"/>
    </row>
    <row r="135" spans="14:14">
      <c r="N135" s="2"/>
    </row>
    <row r="136" spans="14:14">
      <c r="N136" s="2"/>
    </row>
    <row r="137" spans="14:14">
      <c r="N137" s="2"/>
    </row>
    <row r="138" spans="14:14">
      <c r="N138" s="2"/>
    </row>
    <row r="139" spans="14:14">
      <c r="N139" s="2"/>
    </row>
    <row r="140" spans="14:14">
      <c r="N140" s="2"/>
    </row>
    <row r="141" spans="14:14">
      <c r="N141" s="2"/>
    </row>
    <row r="142" spans="14:14">
      <c r="N142" s="2"/>
    </row>
    <row r="143" spans="14:14">
      <c r="N143" s="2"/>
    </row>
    <row r="144" spans="14:14">
      <c r="N144" s="2"/>
    </row>
    <row r="145" spans="14:14">
      <c r="N145" s="2"/>
    </row>
    <row r="146" spans="14:14">
      <c r="N146" s="2"/>
    </row>
    <row r="147" spans="14:14">
      <c r="N147" s="2"/>
    </row>
    <row r="148" spans="14:14">
      <c r="N148" s="2"/>
    </row>
    <row r="149" spans="14:14">
      <c r="N149" s="2"/>
    </row>
    <row r="150" spans="14:14">
      <c r="N150" s="2"/>
    </row>
    <row r="151" spans="14:14">
      <c r="N151" s="2"/>
    </row>
    <row r="152" spans="14:14">
      <c r="N152" s="2"/>
    </row>
    <row r="153" spans="14:14">
      <c r="N153" s="2"/>
    </row>
    <row r="154" spans="14:14">
      <c r="N154" s="2"/>
    </row>
    <row r="155" spans="14:14">
      <c r="N155" s="2"/>
    </row>
    <row r="156" spans="14:14">
      <c r="N156" s="2"/>
    </row>
    <row r="157" spans="14:14">
      <c r="N157" s="2"/>
    </row>
    <row r="158" spans="14:14">
      <c r="N158" s="2"/>
    </row>
    <row r="159" spans="14:14">
      <c r="N159" s="2"/>
    </row>
    <row r="160" spans="14:14">
      <c r="N160" s="2"/>
    </row>
    <row r="161" spans="14:14">
      <c r="N161" s="2"/>
    </row>
    <row r="162" spans="14:14">
      <c r="N162" s="2"/>
    </row>
  </sheetData>
  <pageMargins left="0.7" right="0.7" top="0.75" bottom="0.75" header="0.3" footer="0.3"/>
  <pageSetup orientation="portrait" horizontalDpi="4294967293" verticalDpi="15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16"/>
  <sheetViews>
    <sheetView topLeftCell="E79" zoomScaleNormal="100" workbookViewId="0">
      <selection activeCell="AE114" sqref="AE114"/>
    </sheetView>
  </sheetViews>
  <sheetFormatPr defaultRowHeight="12.75"/>
  <cols>
    <col min="1" max="1" width="36.140625" customWidth="1"/>
    <col min="13" max="13" width="36.85546875" customWidth="1"/>
    <col min="25" max="25" width="36.85546875" customWidth="1"/>
  </cols>
  <sheetData>
    <row r="1" spans="1:31" ht="16.5" customHeight="1" thickBot="1">
      <c r="A1" s="5" t="s">
        <v>151</v>
      </c>
      <c r="B1" s="13" t="s">
        <v>122</v>
      </c>
      <c r="C1" s="13" t="s">
        <v>123</v>
      </c>
      <c r="D1" s="13" t="s">
        <v>124</v>
      </c>
      <c r="E1" s="13" t="s">
        <v>125</v>
      </c>
      <c r="F1" s="13" t="s">
        <v>126</v>
      </c>
      <c r="G1" s="13" t="s">
        <v>127</v>
      </c>
      <c r="H1" s="13" t="s">
        <v>128</v>
      </c>
      <c r="I1" s="13" t="s">
        <v>129</v>
      </c>
      <c r="J1" s="13" t="s">
        <v>130</v>
      </c>
      <c r="K1" s="13" t="s">
        <v>131</v>
      </c>
      <c r="L1" s="13" t="s">
        <v>132</v>
      </c>
      <c r="M1" s="13"/>
      <c r="N1" s="13" t="s">
        <v>133</v>
      </c>
      <c r="O1" s="13" t="s">
        <v>134</v>
      </c>
      <c r="P1" s="13" t="s">
        <v>135</v>
      </c>
      <c r="Q1" s="13" t="s">
        <v>136</v>
      </c>
      <c r="R1" s="13" t="s">
        <v>137</v>
      </c>
      <c r="S1" s="13" t="s">
        <v>138</v>
      </c>
      <c r="T1" s="13" t="s">
        <v>139</v>
      </c>
      <c r="U1" s="13" t="s">
        <v>140</v>
      </c>
      <c r="V1" s="13" t="s">
        <v>141</v>
      </c>
      <c r="W1" s="13" t="s">
        <v>142</v>
      </c>
      <c r="X1" s="13" t="s">
        <v>143</v>
      </c>
      <c r="Y1" s="13"/>
      <c r="Z1" s="13" t="s">
        <v>144</v>
      </c>
      <c r="AA1" s="13" t="s">
        <v>145</v>
      </c>
      <c r="AB1" s="13" t="s">
        <v>146</v>
      </c>
      <c r="AC1" s="13" t="s">
        <v>147</v>
      </c>
      <c r="AD1" s="13" t="s">
        <v>148</v>
      </c>
      <c r="AE1" s="13" t="s">
        <v>149</v>
      </c>
    </row>
    <row r="2" spans="1:31" ht="16.5" customHeight="1" thickBot="1">
      <c r="A2" s="11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1" t="s">
        <v>3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1" t="s">
        <v>3</v>
      </c>
      <c r="Z2" s="12"/>
      <c r="AA2" s="12"/>
      <c r="AB2" s="12"/>
      <c r="AC2" s="12"/>
      <c r="AD2" s="12"/>
      <c r="AE2" s="12"/>
    </row>
    <row r="3" spans="1:31" ht="16.5" customHeight="1" thickBot="1">
      <c r="A3" s="6" t="s">
        <v>103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6" t="s">
        <v>103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6" t="s">
        <v>103</v>
      </c>
      <c r="Z3" s="10"/>
      <c r="AA3" s="10"/>
      <c r="AB3" s="10"/>
      <c r="AC3" s="10"/>
      <c r="AD3" s="10"/>
      <c r="AE3" s="10"/>
    </row>
    <row r="4" spans="1:31" ht="16.5" customHeight="1" thickBot="1">
      <c r="A4" s="6" t="s">
        <v>115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6" t="s">
        <v>115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6" t="s">
        <v>115</v>
      </c>
      <c r="Z4" s="10"/>
      <c r="AA4" s="10"/>
      <c r="AB4" s="10"/>
      <c r="AC4" s="10"/>
      <c r="AD4" s="10"/>
      <c r="AE4" s="10"/>
    </row>
    <row r="5" spans="1:31" ht="16.5" customHeight="1" thickBot="1">
      <c r="A5" s="6" t="s">
        <v>116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6" t="s">
        <v>116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6" t="s">
        <v>116</v>
      </c>
      <c r="Z5" s="10"/>
      <c r="AA5" s="10"/>
      <c r="AB5" s="10"/>
      <c r="AC5" s="10"/>
      <c r="AD5" s="10"/>
      <c r="AE5" s="10"/>
    </row>
    <row r="6" spans="1:31" ht="16.5" customHeight="1" thickBot="1">
      <c r="A6" s="6" t="s">
        <v>0</v>
      </c>
      <c r="B6" s="10">
        <v>108</v>
      </c>
      <c r="C6" s="10"/>
      <c r="D6" s="10"/>
      <c r="E6" s="10"/>
      <c r="F6" s="10"/>
      <c r="G6" s="10"/>
      <c r="H6" s="10"/>
      <c r="I6" s="10">
        <v>215</v>
      </c>
      <c r="J6" s="10"/>
      <c r="K6" s="10"/>
      <c r="L6" s="10"/>
      <c r="M6" s="6" t="s">
        <v>0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6" t="s">
        <v>0</v>
      </c>
      <c r="Z6" s="10"/>
      <c r="AA6" s="10"/>
      <c r="AB6" s="10"/>
      <c r="AC6" s="10"/>
      <c r="AD6" s="10"/>
      <c r="AE6" s="10">
        <f>SUM(B6:AD6)</f>
        <v>323</v>
      </c>
    </row>
    <row r="7" spans="1:31" ht="16.5" customHeight="1" thickBot="1">
      <c r="A7" s="6" t="s">
        <v>1</v>
      </c>
      <c r="B7" s="10">
        <v>3700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6" t="s">
        <v>1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6" t="s">
        <v>1</v>
      </c>
      <c r="Z7" s="10"/>
      <c r="AA7" s="10"/>
      <c r="AB7" s="10"/>
      <c r="AC7" s="10"/>
      <c r="AD7" s="10"/>
      <c r="AE7" s="10">
        <f>SUM(B7:AD7)</f>
        <v>3700</v>
      </c>
    </row>
    <row r="8" spans="1:31" ht="16.5" customHeight="1" thickBot="1">
      <c r="A8" s="7" t="s">
        <v>35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7" t="s">
        <v>35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7" t="s">
        <v>35</v>
      </c>
      <c r="Z8" s="10"/>
      <c r="AA8" s="10"/>
      <c r="AB8" s="10"/>
      <c r="AC8" s="10"/>
      <c r="AD8" s="10"/>
      <c r="AE8" s="10"/>
    </row>
    <row r="9" spans="1:31" ht="16.5" customHeight="1" thickBot="1">
      <c r="A9" s="6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6" t="s">
        <v>6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6" t="s">
        <v>6</v>
      </c>
      <c r="Z9" s="10"/>
      <c r="AA9" s="10"/>
      <c r="AB9" s="10"/>
      <c r="AC9" s="10"/>
      <c r="AD9" s="10"/>
      <c r="AE9" s="10"/>
    </row>
    <row r="10" spans="1:31" ht="16.5" customHeight="1" thickBot="1">
      <c r="A10" s="6" t="s">
        <v>36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6" t="s">
        <v>36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6" t="s">
        <v>36</v>
      </c>
      <c r="Z10" s="10"/>
      <c r="AA10" s="10"/>
      <c r="AB10" s="10"/>
      <c r="AC10" s="10"/>
      <c r="AD10" s="10"/>
      <c r="AE10" s="10"/>
    </row>
    <row r="11" spans="1:31" ht="16.5" customHeight="1" thickBot="1">
      <c r="A11" s="6" t="s">
        <v>7</v>
      </c>
      <c r="B11" s="10">
        <v>431</v>
      </c>
      <c r="C11" s="10"/>
      <c r="D11" s="10"/>
      <c r="E11" s="10"/>
      <c r="F11" s="10"/>
      <c r="G11" s="10"/>
      <c r="H11" s="10"/>
      <c r="I11" s="10">
        <v>22</v>
      </c>
      <c r="J11" s="10"/>
      <c r="K11" s="10"/>
      <c r="L11" s="10"/>
      <c r="M11" s="6" t="s">
        <v>7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6" t="s">
        <v>7</v>
      </c>
      <c r="Z11" s="10"/>
      <c r="AA11" s="10"/>
      <c r="AB11" s="10"/>
      <c r="AC11" s="10"/>
      <c r="AD11" s="10"/>
      <c r="AE11" s="10">
        <f>SUM(B11:AD11)</f>
        <v>453</v>
      </c>
    </row>
    <row r="12" spans="1:31" ht="16.5" customHeight="1" thickBot="1">
      <c r="A12" s="6" t="s">
        <v>117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6" t="s">
        <v>117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6" t="s">
        <v>117</v>
      </c>
      <c r="Z12" s="10"/>
      <c r="AA12" s="10"/>
      <c r="AB12" s="10"/>
      <c r="AC12" s="10"/>
      <c r="AD12" s="10"/>
      <c r="AE12" s="10"/>
    </row>
    <row r="13" spans="1:31" ht="16.5" customHeight="1" thickBot="1">
      <c r="A13" s="6" t="s">
        <v>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6" t="s">
        <v>2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6" t="s">
        <v>2</v>
      </c>
      <c r="Z13" s="10"/>
      <c r="AA13" s="10"/>
      <c r="AB13" s="10"/>
      <c r="AC13" s="10"/>
      <c r="AD13" s="10"/>
      <c r="AE13" s="10"/>
    </row>
    <row r="14" spans="1:31" ht="16.5" customHeight="1" thickBot="1">
      <c r="A14" s="6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6" t="s">
        <v>8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6" t="s">
        <v>8</v>
      </c>
      <c r="Z14" s="10"/>
      <c r="AA14" s="10"/>
      <c r="AB14" s="10"/>
      <c r="AC14" s="10"/>
      <c r="AD14" s="10"/>
      <c r="AE14" s="10"/>
    </row>
    <row r="15" spans="1:31" ht="16.5" customHeight="1" thickBot="1">
      <c r="A15" s="6" t="s"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6" t="s">
        <v>9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6" t="s">
        <v>9</v>
      </c>
      <c r="Z15" s="10"/>
      <c r="AA15" s="10"/>
      <c r="AB15" s="10"/>
      <c r="AC15" s="10"/>
      <c r="AD15" s="10"/>
      <c r="AE15" s="10"/>
    </row>
    <row r="16" spans="1:31" ht="16.5" customHeight="1" thickBot="1">
      <c r="A16" s="6" t="s">
        <v>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6" t="s">
        <v>4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6" t="s">
        <v>4</v>
      </c>
      <c r="Z16" s="10"/>
      <c r="AA16" s="10"/>
      <c r="AB16" s="10"/>
      <c r="AC16" s="10"/>
      <c r="AD16" s="10"/>
      <c r="AE16" s="10"/>
    </row>
    <row r="17" spans="1:31" ht="16.5" customHeight="1" thickBot="1">
      <c r="A17" s="6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6" t="s">
        <v>10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6" t="s">
        <v>10</v>
      </c>
      <c r="Z17" s="10"/>
      <c r="AA17" s="10"/>
      <c r="AB17" s="10"/>
      <c r="AC17" s="10"/>
      <c r="AD17" s="10"/>
      <c r="AE17" s="10"/>
    </row>
    <row r="18" spans="1:31" ht="16.5" customHeight="1" thickBot="1">
      <c r="A18" s="6" t="s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6" t="s">
        <v>11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6" t="s">
        <v>11</v>
      </c>
      <c r="Z18" s="10"/>
      <c r="AA18" s="10"/>
      <c r="AB18" s="10"/>
      <c r="AC18" s="10"/>
      <c r="AD18" s="10"/>
      <c r="AE18" s="10"/>
    </row>
    <row r="19" spans="1:31" ht="16.5" customHeight="1" thickBot="1">
      <c r="A19" s="6" t="s">
        <v>111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6" t="s">
        <v>111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6" t="s">
        <v>111</v>
      </c>
      <c r="Z19" s="10"/>
      <c r="AA19" s="10"/>
      <c r="AB19" s="10"/>
      <c r="AC19" s="10"/>
      <c r="AD19" s="10"/>
      <c r="AE19" s="10"/>
    </row>
    <row r="20" spans="1:31" ht="16.5" customHeight="1" thickBot="1">
      <c r="A20" s="6" t="s">
        <v>12</v>
      </c>
      <c r="B20" s="10">
        <v>5</v>
      </c>
      <c r="C20" s="10"/>
      <c r="D20" s="10"/>
      <c r="E20" s="10"/>
      <c r="F20" s="10"/>
      <c r="G20" s="10">
        <v>1</v>
      </c>
      <c r="H20" s="10"/>
      <c r="I20" s="10">
        <v>1</v>
      </c>
      <c r="J20" s="10"/>
      <c r="K20" s="10"/>
      <c r="L20" s="10"/>
      <c r="M20" s="6" t="s">
        <v>12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6" t="s">
        <v>12</v>
      </c>
      <c r="Z20" s="10"/>
      <c r="AA20" s="10"/>
      <c r="AB20" s="10"/>
      <c r="AC20" s="10">
        <v>1</v>
      </c>
      <c r="AD20" s="10"/>
      <c r="AE20" s="10">
        <f>SUM(B20:AD20)</f>
        <v>8</v>
      </c>
    </row>
    <row r="21" spans="1:31" ht="16.5" customHeight="1" thickBot="1">
      <c r="A21" s="6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6" t="s">
        <v>13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6" t="s">
        <v>13</v>
      </c>
      <c r="Z21" s="10"/>
      <c r="AA21" s="10"/>
      <c r="AB21" s="10"/>
      <c r="AC21" s="10">
        <v>1</v>
      </c>
      <c r="AD21" s="10"/>
      <c r="AE21" s="10">
        <f>SUM(B21:AD21)</f>
        <v>1</v>
      </c>
    </row>
    <row r="22" spans="1:31" ht="16.5" customHeight="1" thickBot="1">
      <c r="A22" s="6" t="s">
        <v>5</v>
      </c>
      <c r="B22" s="10">
        <v>1</v>
      </c>
      <c r="C22" s="10"/>
      <c r="D22" s="10"/>
      <c r="E22" s="10"/>
      <c r="F22" s="10"/>
      <c r="G22" s="10"/>
      <c r="H22" s="10"/>
      <c r="I22" s="10">
        <v>4</v>
      </c>
      <c r="J22" s="10"/>
      <c r="K22" s="10"/>
      <c r="L22" s="10"/>
      <c r="M22" s="6" t="s">
        <v>5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6" t="s">
        <v>5</v>
      </c>
      <c r="Z22" s="10"/>
      <c r="AA22" s="10"/>
      <c r="AB22" s="10"/>
      <c r="AC22" s="10"/>
      <c r="AD22" s="10"/>
      <c r="AE22" s="10">
        <f>SUM(B22:AD22)</f>
        <v>5</v>
      </c>
    </row>
    <row r="23" spans="1:31" ht="16.5" customHeight="1" thickBot="1">
      <c r="A23" s="6" t="s">
        <v>101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6" t="s">
        <v>101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6" t="s">
        <v>101</v>
      </c>
      <c r="Z23" s="10"/>
      <c r="AA23" s="10"/>
      <c r="AB23" s="10"/>
      <c r="AC23" s="10"/>
      <c r="AD23" s="10"/>
      <c r="AE23" s="10"/>
    </row>
    <row r="24" spans="1:31" ht="16.5" customHeight="1" thickBot="1">
      <c r="A24" s="6" t="s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6" t="s">
        <v>14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6" t="s">
        <v>14</v>
      </c>
      <c r="Z24" s="10"/>
      <c r="AA24" s="10"/>
      <c r="AB24" s="10"/>
      <c r="AC24" s="10"/>
      <c r="AD24" s="10"/>
      <c r="AE24" s="10"/>
    </row>
    <row r="25" spans="1:31" ht="16.5" customHeight="1" thickBot="1">
      <c r="A25" s="6" t="s">
        <v>38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6" t="s">
        <v>38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6" t="s">
        <v>38</v>
      </c>
      <c r="Z25" s="10"/>
      <c r="AA25" s="10"/>
      <c r="AB25" s="10"/>
      <c r="AC25" s="10">
        <v>2</v>
      </c>
      <c r="AD25" s="10"/>
      <c r="AE25" s="10">
        <f>SUM(B25:AD25)</f>
        <v>2</v>
      </c>
    </row>
    <row r="26" spans="1:31" ht="16.5" customHeight="1" thickBot="1">
      <c r="A26" s="6" t="s">
        <v>15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6" t="s">
        <v>15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6" t="s">
        <v>15</v>
      </c>
      <c r="Z26" s="10"/>
      <c r="AA26" s="10"/>
      <c r="AB26" s="10"/>
      <c r="AC26" s="10"/>
      <c r="AD26" s="10"/>
      <c r="AE26" s="10"/>
    </row>
    <row r="27" spans="1:31" ht="16.5" customHeight="1" thickBot="1">
      <c r="A27" s="6" t="s">
        <v>109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6" t="s">
        <v>109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6" t="s">
        <v>109</v>
      </c>
      <c r="Z27" s="10"/>
      <c r="AA27" s="10"/>
      <c r="AB27" s="10"/>
      <c r="AC27" s="10"/>
      <c r="AD27" s="10"/>
      <c r="AE27" s="10"/>
    </row>
    <row r="28" spans="1:31" ht="16.5" customHeight="1" thickBot="1">
      <c r="A28" s="6" t="s">
        <v>16</v>
      </c>
      <c r="B28" s="10">
        <v>3</v>
      </c>
      <c r="C28" s="10"/>
      <c r="D28" s="10"/>
      <c r="E28" s="10"/>
      <c r="F28" s="10"/>
      <c r="G28" s="10">
        <v>1</v>
      </c>
      <c r="H28" s="10">
        <v>6</v>
      </c>
      <c r="I28" s="10">
        <v>4</v>
      </c>
      <c r="J28" s="10"/>
      <c r="K28" s="10"/>
      <c r="L28" s="10"/>
      <c r="M28" s="6" t="s">
        <v>16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6" t="s">
        <v>16</v>
      </c>
      <c r="Z28" s="10"/>
      <c r="AA28" s="10"/>
      <c r="AB28" s="10"/>
      <c r="AC28" s="10"/>
      <c r="AD28" s="10"/>
      <c r="AE28" s="10">
        <f>SUM(B28:AD28)</f>
        <v>14</v>
      </c>
    </row>
    <row r="29" spans="1:31" ht="16.5" customHeight="1" thickBot="1">
      <c r="A29" s="6" t="s">
        <v>18</v>
      </c>
      <c r="B29" s="10"/>
      <c r="C29" s="10"/>
      <c r="D29" s="10"/>
      <c r="E29" s="10"/>
      <c r="F29" s="10"/>
      <c r="G29" s="10"/>
      <c r="H29" s="10">
        <v>1</v>
      </c>
      <c r="I29" s="10"/>
      <c r="J29" s="10"/>
      <c r="K29" s="10"/>
      <c r="L29" s="10"/>
      <c r="M29" s="6" t="s">
        <v>18</v>
      </c>
      <c r="N29" s="10"/>
      <c r="O29" s="10"/>
      <c r="P29" s="10"/>
      <c r="Q29" s="10"/>
      <c r="R29" s="10"/>
      <c r="S29" s="10"/>
      <c r="T29" s="10">
        <v>1</v>
      </c>
      <c r="U29" s="10"/>
      <c r="V29" s="10"/>
      <c r="W29" s="10"/>
      <c r="X29" s="10"/>
      <c r="Y29" s="6" t="s">
        <v>18</v>
      </c>
      <c r="Z29" s="10"/>
      <c r="AA29" s="10"/>
      <c r="AB29" s="10"/>
      <c r="AC29" s="10"/>
      <c r="AD29" s="10"/>
      <c r="AE29" s="10">
        <f>SUM(B29:AD29)</f>
        <v>2</v>
      </c>
    </row>
    <row r="30" spans="1:31" ht="16.5" customHeight="1" thickBot="1">
      <c r="A30" s="6" t="s">
        <v>110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6" t="s">
        <v>110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6" t="s">
        <v>110</v>
      </c>
      <c r="Z30" s="10"/>
      <c r="AA30" s="10"/>
      <c r="AB30" s="10"/>
      <c r="AC30" s="10"/>
      <c r="AD30" s="10"/>
      <c r="AE30" s="10"/>
    </row>
    <row r="31" spans="1:31" ht="16.5" thickBot="1">
      <c r="A31" s="6" t="s">
        <v>17</v>
      </c>
      <c r="B31" s="10">
        <v>1</v>
      </c>
      <c r="C31" s="10"/>
      <c r="D31" s="10"/>
      <c r="E31" s="10"/>
      <c r="F31" s="10"/>
      <c r="G31" s="10"/>
      <c r="H31" s="10"/>
      <c r="I31" s="10">
        <v>1</v>
      </c>
      <c r="J31" s="10"/>
      <c r="K31" s="10"/>
      <c r="L31" s="10"/>
      <c r="M31" s="6" t="s">
        <v>17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6" t="s">
        <v>17</v>
      </c>
      <c r="Z31" s="10"/>
      <c r="AA31" s="10"/>
      <c r="AB31" s="10"/>
      <c r="AC31" s="10"/>
      <c r="AD31" s="10"/>
      <c r="AE31" s="10">
        <f>SUM(B31:AD31)</f>
        <v>2</v>
      </c>
    </row>
    <row r="32" spans="1:31" ht="16.5" customHeight="1" thickBot="1">
      <c r="A32" s="6" t="s">
        <v>107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6" t="s">
        <v>107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6" t="s">
        <v>107</v>
      </c>
      <c r="Z32" s="10"/>
      <c r="AA32" s="10"/>
      <c r="AB32" s="10"/>
      <c r="AC32" s="10"/>
      <c r="AD32" s="10"/>
      <c r="AE32" s="10"/>
    </row>
    <row r="33" spans="1:31" ht="16.5" customHeight="1" thickBot="1">
      <c r="A33" s="6" t="s">
        <v>19</v>
      </c>
      <c r="B33" s="10">
        <v>23</v>
      </c>
      <c r="C33" s="10"/>
      <c r="D33" s="10"/>
      <c r="E33" s="10"/>
      <c r="F33" s="10"/>
      <c r="G33" s="10">
        <v>9</v>
      </c>
      <c r="H33" s="10"/>
      <c r="I33" s="10">
        <v>24</v>
      </c>
      <c r="J33" s="10"/>
      <c r="K33" s="10"/>
      <c r="L33" s="10"/>
      <c r="M33" s="6" t="s">
        <v>19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6" t="s">
        <v>19</v>
      </c>
      <c r="Z33" s="10"/>
      <c r="AA33" s="10"/>
      <c r="AB33" s="10"/>
      <c r="AC33" s="10"/>
      <c r="AD33" s="10"/>
      <c r="AE33" s="10">
        <f>SUM(B33:AD33)</f>
        <v>56</v>
      </c>
    </row>
    <row r="34" spans="1:31" ht="16.5" customHeight="1" thickBot="1">
      <c r="A34" s="6" t="s">
        <v>20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6" t="s">
        <v>20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6" t="s">
        <v>20</v>
      </c>
      <c r="Z34" s="10"/>
      <c r="AA34" s="10"/>
      <c r="AB34" s="10"/>
      <c r="AC34" s="10"/>
      <c r="AD34" s="10"/>
      <c r="AE34" s="10">
        <f>SUM(B34:AD34)</f>
        <v>0</v>
      </c>
    </row>
    <row r="35" spans="1:31" ht="16.5" customHeight="1" thickBot="1">
      <c r="A35" s="6" t="s">
        <v>21</v>
      </c>
      <c r="B35" s="10">
        <v>4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6" t="s">
        <v>21</v>
      </c>
      <c r="N35" s="10"/>
      <c r="O35" s="10"/>
      <c r="P35" s="10"/>
      <c r="Q35" s="10"/>
      <c r="R35" s="10"/>
      <c r="S35" s="10"/>
      <c r="T35" s="10"/>
      <c r="U35" s="10"/>
      <c r="V35" s="10"/>
      <c r="W35" s="10">
        <v>1</v>
      </c>
      <c r="X35" s="10"/>
      <c r="Y35" s="6" t="s">
        <v>21</v>
      </c>
      <c r="Z35" s="10"/>
      <c r="AA35" s="10"/>
      <c r="AB35" s="10"/>
      <c r="AC35" s="10"/>
      <c r="AD35" s="10">
        <v>2</v>
      </c>
      <c r="AE35" s="10">
        <f>SUM(B35:AD35)</f>
        <v>7</v>
      </c>
    </row>
    <row r="36" spans="1:31" ht="16.5" customHeight="1" thickBot="1">
      <c r="A36" s="6" t="s">
        <v>22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" t="s">
        <v>22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6" t="s">
        <v>22</v>
      </c>
      <c r="Z36" s="10"/>
      <c r="AA36" s="10"/>
      <c r="AB36" s="10"/>
      <c r="AC36" s="10"/>
      <c r="AD36" s="10"/>
      <c r="AE36" s="10">
        <f>SUM(B36:AD36)</f>
        <v>0</v>
      </c>
    </row>
    <row r="37" spans="1:31" ht="16.5" customHeight="1" thickBot="1">
      <c r="A37" s="7" t="s">
        <v>37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7" t="s">
        <v>37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7" t="s">
        <v>37</v>
      </c>
      <c r="Z37" s="10"/>
      <c r="AA37" s="10"/>
      <c r="AB37" s="10"/>
      <c r="AC37" s="10"/>
      <c r="AD37" s="10"/>
      <c r="AE37" s="10">
        <f>SUM(B37:AD37)</f>
        <v>0</v>
      </c>
    </row>
    <row r="38" spans="1:31" ht="16.5" customHeight="1" thickBot="1">
      <c r="A38" s="6" t="s">
        <v>23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6" t="s">
        <v>23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6" t="s">
        <v>23</v>
      </c>
      <c r="Z38" s="10"/>
      <c r="AA38" s="10"/>
      <c r="AB38" s="10"/>
      <c r="AC38" s="10"/>
      <c r="AD38" s="10"/>
      <c r="AE38" s="10"/>
    </row>
    <row r="39" spans="1:31" ht="16.5" customHeight="1" thickBot="1">
      <c r="A39" s="6" t="s">
        <v>118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6" t="s">
        <v>118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6" t="s">
        <v>118</v>
      </c>
      <c r="Z39" s="10"/>
      <c r="AA39" s="10"/>
      <c r="AB39" s="10"/>
      <c r="AC39" s="10"/>
      <c r="AD39" s="10"/>
      <c r="AE39" s="10"/>
    </row>
    <row r="40" spans="1:31" ht="16.5" thickBot="1">
      <c r="A40" s="6" t="s">
        <v>96</v>
      </c>
      <c r="B40" s="10" t="s">
        <v>97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6" t="s">
        <v>96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6" t="s">
        <v>96</v>
      </c>
      <c r="Z40" s="10"/>
      <c r="AA40" s="10"/>
      <c r="AB40" s="10"/>
      <c r="AC40" s="10"/>
      <c r="AD40" s="10"/>
      <c r="AE40" s="10" t="s">
        <v>97</v>
      </c>
    </row>
    <row r="41" spans="1:31" ht="16.5" customHeight="1" thickBot="1">
      <c r="A41" s="6" t="s">
        <v>25</v>
      </c>
      <c r="B41" s="10">
        <v>124</v>
      </c>
      <c r="C41" s="10"/>
      <c r="D41" s="10"/>
      <c r="E41" s="10"/>
      <c r="F41" s="10"/>
      <c r="G41" s="10">
        <v>40</v>
      </c>
      <c r="H41" s="10">
        <v>90</v>
      </c>
      <c r="I41" s="10">
        <v>30</v>
      </c>
      <c r="J41" s="10"/>
      <c r="K41" s="10"/>
      <c r="L41" s="10"/>
      <c r="M41" s="6" t="s">
        <v>25</v>
      </c>
      <c r="N41" s="10"/>
      <c r="O41" s="10"/>
      <c r="P41" s="10"/>
      <c r="Q41" s="10"/>
      <c r="R41" s="10"/>
      <c r="S41" s="10"/>
      <c r="T41" s="10">
        <v>100</v>
      </c>
      <c r="U41" s="10"/>
      <c r="V41" s="10"/>
      <c r="W41" s="10"/>
      <c r="X41" s="10"/>
      <c r="Y41" s="6" t="s">
        <v>25</v>
      </c>
      <c r="Z41" s="10"/>
      <c r="AA41" s="10"/>
      <c r="AB41" s="10"/>
      <c r="AC41" s="10">
        <v>145</v>
      </c>
      <c r="AD41" s="10">
        <v>13</v>
      </c>
      <c r="AE41" s="10">
        <f>SUM(B41:AD41)</f>
        <v>542</v>
      </c>
    </row>
    <row r="42" spans="1:31" ht="16.5" customHeight="1" thickBot="1">
      <c r="A42" s="7" t="s">
        <v>24</v>
      </c>
      <c r="B42" s="10"/>
      <c r="C42" s="10">
        <v>1</v>
      </c>
      <c r="D42" s="10"/>
      <c r="E42" s="10"/>
      <c r="F42" s="10"/>
      <c r="G42" s="10"/>
      <c r="H42" s="10"/>
      <c r="I42" s="10"/>
      <c r="J42" s="10"/>
      <c r="K42" s="10"/>
      <c r="L42" s="10"/>
      <c r="M42" s="7" t="s">
        <v>24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7" t="s">
        <v>24</v>
      </c>
      <c r="Z42" s="10"/>
      <c r="AA42" s="10"/>
      <c r="AB42" s="10"/>
      <c r="AC42" s="10"/>
      <c r="AD42" s="10"/>
      <c r="AE42" s="10">
        <f>SUM(B42:AD42)</f>
        <v>1</v>
      </c>
    </row>
    <row r="43" spans="1:31" ht="16.5" customHeight="1" thickBot="1">
      <c r="A43" s="7" t="s">
        <v>39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7" t="s">
        <v>39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7" t="s">
        <v>39</v>
      </c>
      <c r="Z43" s="10"/>
      <c r="AA43" s="10"/>
      <c r="AB43" s="10"/>
      <c r="AC43" s="10"/>
      <c r="AD43" s="10"/>
      <c r="AE43" s="10"/>
    </row>
    <row r="44" spans="1:31" ht="16.5" customHeight="1" thickBot="1">
      <c r="A44" s="7" t="s">
        <v>27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7" t="s">
        <v>27</v>
      </c>
      <c r="N44" s="10"/>
      <c r="O44" s="10"/>
      <c r="P44" s="10"/>
      <c r="Q44" s="10"/>
      <c r="R44" s="10"/>
      <c r="S44" s="10"/>
      <c r="T44" s="10"/>
      <c r="U44" s="10"/>
      <c r="V44" s="10"/>
      <c r="W44" s="10" t="s">
        <v>34</v>
      </c>
      <c r="X44" s="10"/>
      <c r="Y44" s="7" t="s">
        <v>27</v>
      </c>
      <c r="Z44" s="10"/>
      <c r="AA44" s="10"/>
      <c r="AB44" s="10"/>
      <c r="AC44" s="10"/>
      <c r="AD44" s="10"/>
      <c r="AE44" s="10" t="s">
        <v>100</v>
      </c>
    </row>
    <row r="45" spans="1:31" ht="16.5" customHeight="1" thickBot="1">
      <c r="A45" s="6" t="s">
        <v>40</v>
      </c>
      <c r="B45" s="10"/>
      <c r="C45" s="10"/>
      <c r="D45" s="10"/>
      <c r="E45" s="10"/>
      <c r="F45" s="10"/>
      <c r="G45" s="10"/>
      <c r="H45" s="10"/>
      <c r="I45" s="10" t="s">
        <v>153</v>
      </c>
      <c r="J45" s="10"/>
      <c r="K45" s="10"/>
      <c r="L45" s="10"/>
      <c r="M45" s="6" t="s">
        <v>40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6" t="s">
        <v>40</v>
      </c>
      <c r="Z45" s="10"/>
      <c r="AA45" s="10"/>
      <c r="AB45" s="10"/>
      <c r="AC45" s="10"/>
      <c r="AD45" s="10"/>
      <c r="AE45" s="10" t="s">
        <v>153</v>
      </c>
    </row>
    <row r="46" spans="1:31" ht="16.5" customHeight="1" thickBot="1">
      <c r="A46" s="6" t="s">
        <v>26</v>
      </c>
      <c r="B46" s="10">
        <v>2</v>
      </c>
      <c r="C46" s="10"/>
      <c r="D46" s="10"/>
      <c r="E46" s="10">
        <v>1</v>
      </c>
      <c r="F46" s="10"/>
      <c r="G46" s="10">
        <v>2</v>
      </c>
      <c r="H46" s="10">
        <v>1</v>
      </c>
      <c r="I46" s="10"/>
      <c r="J46" s="10"/>
      <c r="K46" s="10"/>
      <c r="L46" s="10"/>
      <c r="M46" s="6" t="s">
        <v>26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6" t="s">
        <v>26</v>
      </c>
      <c r="Z46" s="10"/>
      <c r="AA46" s="10"/>
      <c r="AB46" s="10"/>
      <c r="AC46" s="10">
        <v>1</v>
      </c>
      <c r="AD46" s="10"/>
      <c r="AE46" s="10">
        <f>SUM(B46:AD46)</f>
        <v>7</v>
      </c>
    </row>
    <row r="47" spans="1:31" ht="16.5" customHeight="1" thickBot="1">
      <c r="A47" s="6" t="s">
        <v>41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6" t="s">
        <v>41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6" t="s">
        <v>41</v>
      </c>
      <c r="Z47" s="10"/>
      <c r="AA47" s="10"/>
      <c r="AB47" s="10"/>
      <c r="AC47" s="10"/>
      <c r="AD47" s="10">
        <v>1</v>
      </c>
      <c r="AE47" s="10">
        <f>SUM(B47:AD47)</f>
        <v>1</v>
      </c>
    </row>
    <row r="48" spans="1:31" ht="16.5" customHeight="1" thickBot="1">
      <c r="A48" s="6" t="s">
        <v>114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6" t="s">
        <v>114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6" t="s">
        <v>114</v>
      </c>
      <c r="Z48" s="10"/>
      <c r="AA48" s="10"/>
      <c r="AB48" s="10"/>
      <c r="AC48" s="10"/>
      <c r="AD48" s="10"/>
      <c r="AE48" s="10"/>
    </row>
    <row r="49" spans="1:31" ht="16.5" customHeight="1" thickBot="1">
      <c r="A49" s="6" t="s">
        <v>42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6" t="s">
        <v>42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6" t="s">
        <v>42</v>
      </c>
      <c r="Z49" s="10"/>
      <c r="AA49" s="10"/>
      <c r="AB49" s="10"/>
      <c r="AC49" s="10"/>
      <c r="AD49" s="10"/>
      <c r="AE49" s="10">
        <f>SUM(B49:AD49)</f>
        <v>0</v>
      </c>
    </row>
    <row r="50" spans="1:31" ht="16.5" customHeight="1" thickBot="1">
      <c r="A50" s="6" t="s">
        <v>104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6" t="s">
        <v>104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6" t="s">
        <v>104</v>
      </c>
      <c r="Z50" s="10"/>
      <c r="AA50" s="10"/>
      <c r="AB50" s="10"/>
      <c r="AC50" s="10"/>
      <c r="AD50" s="10"/>
      <c r="AE50" s="10"/>
    </row>
    <row r="51" spans="1:31" ht="16.5" customHeight="1" thickBot="1">
      <c r="A51" s="6" t="s">
        <v>43</v>
      </c>
      <c r="B51" s="10"/>
      <c r="C51" s="10"/>
      <c r="D51" s="10"/>
      <c r="E51" s="10"/>
      <c r="F51" s="10"/>
      <c r="G51" s="10"/>
      <c r="H51" s="10"/>
      <c r="I51" s="10"/>
      <c r="J51" s="10"/>
      <c r="K51" s="10" t="s">
        <v>34</v>
      </c>
      <c r="L51" s="10"/>
      <c r="M51" s="6" t="s">
        <v>43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6" t="s">
        <v>43</v>
      </c>
      <c r="Z51" s="10"/>
      <c r="AA51" s="10"/>
      <c r="AB51" s="10"/>
      <c r="AC51" s="10"/>
      <c r="AD51" s="10"/>
      <c r="AE51" s="10" t="s">
        <v>100</v>
      </c>
    </row>
    <row r="52" spans="1:31" ht="16.5" customHeight="1" thickBot="1">
      <c r="A52" s="6" t="s">
        <v>44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6" t="s">
        <v>44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6" t="s">
        <v>44</v>
      </c>
      <c r="Z52" s="10"/>
      <c r="AA52" s="10"/>
      <c r="AB52" s="10"/>
      <c r="AC52" s="10"/>
      <c r="AD52" s="10"/>
      <c r="AE52" s="10"/>
    </row>
    <row r="53" spans="1:31" ht="16.5" customHeight="1" thickBot="1">
      <c r="A53" s="6" t="s">
        <v>102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6" t="s">
        <v>102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6" t="s">
        <v>102</v>
      </c>
      <c r="Z53" s="10"/>
      <c r="AA53" s="10"/>
      <c r="AB53" s="10"/>
      <c r="AC53" s="10"/>
      <c r="AD53" s="10"/>
      <c r="AE53" s="10"/>
    </row>
    <row r="54" spans="1:31" ht="16.5" customHeight="1" thickBot="1">
      <c r="A54" s="6" t="s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6" t="s">
        <v>45</v>
      </c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6" t="s">
        <v>45</v>
      </c>
      <c r="Z54" s="10"/>
      <c r="AA54" s="10"/>
      <c r="AB54" s="10"/>
      <c r="AC54" s="10"/>
      <c r="AD54" s="10"/>
      <c r="AE54" s="10"/>
    </row>
    <row r="55" spans="1:31" ht="16.5" customHeight="1" thickBot="1">
      <c r="A55" s="6" t="s">
        <v>105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6" t="s">
        <v>105</v>
      </c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6" t="s">
        <v>105</v>
      </c>
      <c r="Z55" s="10"/>
      <c r="AA55" s="10"/>
      <c r="AB55" s="10"/>
      <c r="AC55" s="10"/>
      <c r="AD55" s="10"/>
      <c r="AE55" s="10"/>
    </row>
    <row r="56" spans="1:31" ht="16.5" customHeight="1" thickBot="1">
      <c r="A56" s="6" t="s">
        <v>98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6" t="s">
        <v>98</v>
      </c>
      <c r="N56" s="10"/>
      <c r="O56" s="10">
        <v>1</v>
      </c>
      <c r="P56" s="10"/>
      <c r="Q56" s="10"/>
      <c r="R56" s="10"/>
      <c r="S56" s="10"/>
      <c r="T56" s="10"/>
      <c r="U56" s="10"/>
      <c r="V56" s="10"/>
      <c r="W56" s="10"/>
      <c r="X56" s="10"/>
      <c r="Y56" s="6" t="s">
        <v>98</v>
      </c>
      <c r="Z56" s="10"/>
      <c r="AA56" s="10"/>
      <c r="AB56" s="10"/>
      <c r="AC56" s="10"/>
      <c r="AD56" s="10"/>
      <c r="AE56" s="10">
        <v>1</v>
      </c>
    </row>
    <row r="57" spans="1:31" ht="16.5" customHeight="1" thickBot="1">
      <c r="A57" s="6" t="s">
        <v>46</v>
      </c>
      <c r="B57" s="10">
        <v>33</v>
      </c>
      <c r="C57" s="10"/>
      <c r="D57" s="10"/>
      <c r="E57" s="10">
        <v>7</v>
      </c>
      <c r="F57" s="10">
        <v>2</v>
      </c>
      <c r="G57" s="10">
        <v>3</v>
      </c>
      <c r="H57" s="10">
        <v>4</v>
      </c>
      <c r="I57" s="10">
        <v>11</v>
      </c>
      <c r="J57" s="10"/>
      <c r="K57" s="10">
        <v>4</v>
      </c>
      <c r="L57" s="10"/>
      <c r="M57" s="6" t="s">
        <v>46</v>
      </c>
      <c r="N57" s="10">
        <v>3</v>
      </c>
      <c r="O57" s="10"/>
      <c r="P57" s="10"/>
      <c r="Q57" s="10">
        <v>4</v>
      </c>
      <c r="R57" s="10"/>
      <c r="S57" s="10"/>
      <c r="T57" s="10"/>
      <c r="U57" s="10">
        <v>2</v>
      </c>
      <c r="V57" s="10">
        <v>6</v>
      </c>
      <c r="W57" s="10">
        <v>5</v>
      </c>
      <c r="X57" s="10"/>
      <c r="Y57" s="6" t="s">
        <v>46</v>
      </c>
      <c r="Z57" s="10"/>
      <c r="AA57" s="10"/>
      <c r="AB57" s="10"/>
      <c r="AC57" s="10">
        <v>4</v>
      </c>
      <c r="AD57" s="10">
        <v>7</v>
      </c>
      <c r="AE57" s="10">
        <f>SUM(B57:AD57)</f>
        <v>95</v>
      </c>
    </row>
    <row r="58" spans="1:31" ht="16.5" customHeight="1" thickBot="1">
      <c r="A58" s="6" t="s">
        <v>47</v>
      </c>
      <c r="B58" s="10">
        <v>9</v>
      </c>
      <c r="C58" s="10"/>
      <c r="D58" s="10"/>
      <c r="E58" s="10">
        <v>4</v>
      </c>
      <c r="F58" s="10"/>
      <c r="G58" s="10">
        <v>2</v>
      </c>
      <c r="H58" s="10"/>
      <c r="I58" s="10">
        <v>4</v>
      </c>
      <c r="J58" s="10"/>
      <c r="K58" s="10">
        <v>2</v>
      </c>
      <c r="L58" s="10"/>
      <c r="M58" s="6" t="s">
        <v>47</v>
      </c>
      <c r="N58" s="10">
        <v>2</v>
      </c>
      <c r="O58" s="10"/>
      <c r="P58" s="10"/>
      <c r="Q58" s="10"/>
      <c r="R58" s="10"/>
      <c r="S58" s="10"/>
      <c r="T58" s="10"/>
      <c r="U58" s="10">
        <v>1</v>
      </c>
      <c r="V58" s="10">
        <v>4</v>
      </c>
      <c r="W58" s="10">
        <v>3</v>
      </c>
      <c r="X58" s="10"/>
      <c r="Y58" s="6" t="s">
        <v>47</v>
      </c>
      <c r="Z58" s="10"/>
      <c r="AA58" s="10"/>
      <c r="AB58" s="10"/>
      <c r="AC58" s="10">
        <v>1</v>
      </c>
      <c r="AD58" s="10">
        <v>4</v>
      </c>
      <c r="AE58" s="10">
        <f>SUM(B58:AD58)</f>
        <v>36</v>
      </c>
    </row>
    <row r="59" spans="1:31" ht="16.5" customHeight="1" thickBot="1">
      <c r="A59" s="7" t="s">
        <v>28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7" t="s">
        <v>28</v>
      </c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7" t="s">
        <v>28</v>
      </c>
      <c r="Z59" s="10"/>
      <c r="AA59" s="10"/>
      <c r="AB59" s="10"/>
      <c r="AC59" s="10"/>
      <c r="AD59" s="10"/>
      <c r="AE59" s="10"/>
    </row>
    <row r="60" spans="1:31" ht="16.5" customHeight="1" thickBot="1">
      <c r="A60" s="7" t="s">
        <v>48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7" t="s">
        <v>48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7" t="s">
        <v>48</v>
      </c>
      <c r="Z60" s="10"/>
      <c r="AA60" s="10"/>
      <c r="AB60" s="10"/>
      <c r="AC60" s="10"/>
      <c r="AD60" s="10"/>
      <c r="AE60" s="10"/>
    </row>
    <row r="61" spans="1:31" ht="16.5" customHeight="1" thickBot="1">
      <c r="A61" s="6" t="s">
        <v>49</v>
      </c>
      <c r="B61" s="10">
        <v>6</v>
      </c>
      <c r="C61" s="10"/>
      <c r="D61" s="10"/>
      <c r="E61" s="10"/>
      <c r="F61" s="10"/>
      <c r="G61" s="10"/>
      <c r="H61" s="10">
        <v>2</v>
      </c>
      <c r="I61" s="10"/>
      <c r="J61" s="10"/>
      <c r="K61" s="10"/>
      <c r="L61" s="10"/>
      <c r="M61" s="6" t="s">
        <v>49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6" t="s">
        <v>49</v>
      </c>
      <c r="Z61" s="10"/>
      <c r="AA61" s="10"/>
      <c r="AB61" s="10"/>
      <c r="AC61" s="10">
        <v>3</v>
      </c>
      <c r="AD61" s="10"/>
      <c r="AE61" s="10">
        <f>SUM(B61:AD61)</f>
        <v>11</v>
      </c>
    </row>
    <row r="62" spans="1:31" ht="16.5" customHeight="1" thickBot="1">
      <c r="A62" s="6" t="s">
        <v>50</v>
      </c>
      <c r="B62" s="10">
        <v>2</v>
      </c>
      <c r="C62" s="10"/>
      <c r="D62" s="10"/>
      <c r="E62" s="10">
        <v>1</v>
      </c>
      <c r="F62" s="10"/>
      <c r="G62" s="10"/>
      <c r="H62" s="10"/>
      <c r="I62" s="10">
        <v>1</v>
      </c>
      <c r="J62" s="10"/>
      <c r="K62" s="10">
        <v>1</v>
      </c>
      <c r="L62" s="10"/>
      <c r="M62" s="6" t="s">
        <v>50</v>
      </c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6" t="s">
        <v>50</v>
      </c>
      <c r="Z62" s="10"/>
      <c r="AA62" s="10"/>
      <c r="AB62" s="10"/>
      <c r="AC62" s="10"/>
      <c r="AD62" s="10"/>
      <c r="AE62" s="10">
        <f>SUM(B62:AD62)</f>
        <v>5</v>
      </c>
    </row>
    <row r="63" spans="1:31" ht="16.5" thickBot="1">
      <c r="A63" s="6" t="s">
        <v>51</v>
      </c>
      <c r="B63" s="10"/>
      <c r="C63" s="10"/>
      <c r="D63" s="10"/>
      <c r="E63" s="10"/>
      <c r="F63" s="10"/>
      <c r="G63" s="10"/>
      <c r="H63" s="10"/>
      <c r="I63" s="10">
        <v>4</v>
      </c>
      <c r="J63" s="10"/>
      <c r="K63" s="10"/>
      <c r="L63" s="10"/>
      <c r="M63" s="6" t="s">
        <v>51</v>
      </c>
      <c r="N63" s="10"/>
      <c r="O63" s="10"/>
      <c r="P63" s="10"/>
      <c r="Q63" s="10"/>
      <c r="R63" s="10"/>
      <c r="S63" s="10"/>
      <c r="T63" s="10"/>
      <c r="U63" s="10"/>
      <c r="V63" s="10">
        <v>2</v>
      </c>
      <c r="W63" s="10">
        <v>2</v>
      </c>
      <c r="X63" s="10"/>
      <c r="Y63" s="6" t="s">
        <v>51</v>
      </c>
      <c r="Z63" s="10"/>
      <c r="AA63" s="10"/>
      <c r="AB63" s="10"/>
      <c r="AC63" s="10"/>
      <c r="AD63" s="10">
        <v>9</v>
      </c>
      <c r="AE63" s="10">
        <f>SUM(B63:AD63)</f>
        <v>17</v>
      </c>
    </row>
    <row r="64" spans="1:31" ht="16.5" customHeight="1" thickBot="1">
      <c r="A64" s="6" t="s">
        <v>52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6" t="s">
        <v>52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6" t="s">
        <v>52</v>
      </c>
      <c r="Z64" s="10"/>
      <c r="AA64" s="10"/>
      <c r="AB64" s="10"/>
      <c r="AC64" s="10"/>
      <c r="AD64" s="10"/>
      <c r="AE64" s="10"/>
    </row>
    <row r="65" spans="1:31" ht="16.5" thickBot="1">
      <c r="A65" s="6" t="s">
        <v>53</v>
      </c>
      <c r="B65" s="10">
        <v>52</v>
      </c>
      <c r="C65" s="10"/>
      <c r="D65" s="10"/>
      <c r="E65" s="10">
        <v>4</v>
      </c>
      <c r="F65" s="10">
        <v>1</v>
      </c>
      <c r="G65" s="10">
        <v>1</v>
      </c>
      <c r="H65" s="10">
        <v>2</v>
      </c>
      <c r="I65" s="10">
        <v>3</v>
      </c>
      <c r="J65" s="10"/>
      <c r="K65" s="10">
        <v>2</v>
      </c>
      <c r="L65" s="10"/>
      <c r="M65" s="6" t="s">
        <v>53</v>
      </c>
      <c r="N65" s="10">
        <v>5</v>
      </c>
      <c r="O65" s="10"/>
      <c r="P65" s="10"/>
      <c r="Q65" s="10"/>
      <c r="R65" s="10"/>
      <c r="S65" s="10"/>
      <c r="T65" s="10">
        <v>1</v>
      </c>
      <c r="U65" s="10"/>
      <c r="V65" s="10">
        <v>4</v>
      </c>
      <c r="W65" s="10">
        <v>5</v>
      </c>
      <c r="X65" s="10"/>
      <c r="Y65" s="6" t="s">
        <v>53</v>
      </c>
      <c r="Z65" s="10"/>
      <c r="AA65" s="10"/>
      <c r="AB65" s="10"/>
      <c r="AC65" s="10">
        <v>5</v>
      </c>
      <c r="AD65" s="10">
        <v>12</v>
      </c>
      <c r="AE65" s="10">
        <f t="shared" ref="AE65:AE73" si="0">SUM(B65:AD65)</f>
        <v>97</v>
      </c>
    </row>
    <row r="66" spans="1:31" ht="16.5" customHeight="1" thickBot="1">
      <c r="A66" s="6" t="s">
        <v>54</v>
      </c>
      <c r="B66" s="10">
        <v>143</v>
      </c>
      <c r="C66" s="10"/>
      <c r="D66" s="10"/>
      <c r="E66" s="10">
        <v>4</v>
      </c>
      <c r="F66" s="10">
        <v>2</v>
      </c>
      <c r="G66" s="10">
        <v>25</v>
      </c>
      <c r="H66" s="10">
        <v>44</v>
      </c>
      <c r="I66" s="10">
        <v>47</v>
      </c>
      <c r="J66" s="10"/>
      <c r="K66" s="10">
        <v>1</v>
      </c>
      <c r="L66" s="10"/>
      <c r="M66" s="6" t="s">
        <v>54</v>
      </c>
      <c r="N66" s="10">
        <v>2</v>
      </c>
      <c r="O66" s="10"/>
      <c r="P66" s="10"/>
      <c r="Q66" s="10">
        <v>5</v>
      </c>
      <c r="R66" s="10"/>
      <c r="S66" s="10"/>
      <c r="T66" s="10">
        <v>11</v>
      </c>
      <c r="U66" s="10">
        <v>3</v>
      </c>
      <c r="V66" s="10">
        <v>4</v>
      </c>
      <c r="W66" s="10">
        <v>6</v>
      </c>
      <c r="X66" s="10"/>
      <c r="Y66" s="6" t="s">
        <v>54</v>
      </c>
      <c r="Z66" s="10"/>
      <c r="AA66" s="10"/>
      <c r="AB66" s="10"/>
      <c r="AC66" s="10">
        <v>47</v>
      </c>
      <c r="AD66" s="10">
        <v>11</v>
      </c>
      <c r="AE66" s="10">
        <f t="shared" si="0"/>
        <v>355</v>
      </c>
    </row>
    <row r="67" spans="1:31" ht="16.5" customHeight="1" thickBot="1">
      <c r="A67" s="6" t="s">
        <v>55</v>
      </c>
      <c r="B67" s="10">
        <v>3</v>
      </c>
      <c r="C67" s="10"/>
      <c r="D67" s="10"/>
      <c r="E67" s="10">
        <v>1</v>
      </c>
      <c r="F67" s="10"/>
      <c r="G67" s="10"/>
      <c r="H67" s="10"/>
      <c r="I67" s="10"/>
      <c r="J67" s="10"/>
      <c r="K67" s="10"/>
      <c r="L67" s="10"/>
      <c r="M67" s="6" t="s">
        <v>55</v>
      </c>
      <c r="N67" s="10"/>
      <c r="O67" s="10"/>
      <c r="P67" s="10"/>
      <c r="Q67" s="10"/>
      <c r="R67" s="10"/>
      <c r="S67" s="10"/>
      <c r="T67" s="10"/>
      <c r="U67" s="10"/>
      <c r="V67" s="10">
        <v>1</v>
      </c>
      <c r="W67" s="10">
        <v>2</v>
      </c>
      <c r="X67" s="10"/>
      <c r="Y67" s="6" t="s">
        <v>55</v>
      </c>
      <c r="Z67" s="10"/>
      <c r="AA67" s="10"/>
      <c r="AB67" s="10"/>
      <c r="AC67" s="10"/>
      <c r="AD67" s="10"/>
      <c r="AE67" s="10">
        <f t="shared" si="0"/>
        <v>7</v>
      </c>
    </row>
    <row r="68" spans="1:31" ht="16.5" customHeight="1" thickBot="1">
      <c r="A68" s="6" t="s">
        <v>56</v>
      </c>
      <c r="B68" s="10">
        <v>20</v>
      </c>
      <c r="C68" s="10"/>
      <c r="D68" s="10"/>
      <c r="E68" s="10"/>
      <c r="F68" s="10"/>
      <c r="G68" s="10">
        <v>3</v>
      </c>
      <c r="H68" s="10">
        <v>7</v>
      </c>
      <c r="I68" s="10">
        <v>43</v>
      </c>
      <c r="J68" s="10"/>
      <c r="K68" s="10">
        <v>1</v>
      </c>
      <c r="L68" s="10"/>
      <c r="M68" s="6" t="s">
        <v>56</v>
      </c>
      <c r="N68" s="10"/>
      <c r="O68" s="10"/>
      <c r="P68" s="10"/>
      <c r="Q68" s="10">
        <v>3</v>
      </c>
      <c r="R68" s="10"/>
      <c r="S68" s="10"/>
      <c r="T68" s="10">
        <v>5</v>
      </c>
      <c r="U68" s="10"/>
      <c r="V68" s="10">
        <v>11</v>
      </c>
      <c r="W68" s="10">
        <v>6</v>
      </c>
      <c r="X68" s="10"/>
      <c r="Y68" s="6" t="s">
        <v>56</v>
      </c>
      <c r="Z68" s="10"/>
      <c r="AA68" s="10"/>
      <c r="AB68" s="10"/>
      <c r="AC68" s="10">
        <v>23</v>
      </c>
      <c r="AD68" s="10">
        <v>21</v>
      </c>
      <c r="AE68" s="10">
        <f t="shared" si="0"/>
        <v>143</v>
      </c>
    </row>
    <row r="69" spans="1:31" ht="16.5" customHeight="1" thickBot="1">
      <c r="A69" s="6" t="s">
        <v>57</v>
      </c>
      <c r="B69" s="10">
        <v>381</v>
      </c>
      <c r="C69" s="10"/>
      <c r="D69" s="10"/>
      <c r="E69" s="10">
        <v>16</v>
      </c>
      <c r="F69" s="10">
        <v>6</v>
      </c>
      <c r="G69" s="10">
        <v>7</v>
      </c>
      <c r="H69" s="10">
        <v>15</v>
      </c>
      <c r="I69" s="10">
        <v>52</v>
      </c>
      <c r="J69" s="10"/>
      <c r="K69" s="10">
        <v>30</v>
      </c>
      <c r="L69" s="10"/>
      <c r="M69" s="6" t="s">
        <v>57</v>
      </c>
      <c r="N69" s="10">
        <v>20</v>
      </c>
      <c r="O69" s="10"/>
      <c r="P69" s="10"/>
      <c r="Q69" s="10">
        <v>7</v>
      </c>
      <c r="R69" s="10"/>
      <c r="S69" s="10"/>
      <c r="T69" s="10"/>
      <c r="U69" s="10">
        <v>4</v>
      </c>
      <c r="V69" s="10">
        <v>20</v>
      </c>
      <c r="W69" s="10">
        <v>25</v>
      </c>
      <c r="X69" s="10"/>
      <c r="Y69" s="6" t="s">
        <v>57</v>
      </c>
      <c r="Z69" s="10"/>
      <c r="AA69" s="10"/>
      <c r="AB69" s="10"/>
      <c r="AC69" s="10">
        <v>7</v>
      </c>
      <c r="AD69" s="10">
        <v>54</v>
      </c>
      <c r="AE69" s="10">
        <f t="shared" si="0"/>
        <v>644</v>
      </c>
    </row>
    <row r="70" spans="1:31" ht="16.5" customHeight="1" thickBot="1">
      <c r="A70" s="6" t="s">
        <v>58</v>
      </c>
      <c r="B70" s="10">
        <v>21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6" t="s">
        <v>58</v>
      </c>
      <c r="N70" s="10"/>
      <c r="O70" s="10"/>
      <c r="P70" s="10"/>
      <c r="Q70" s="10"/>
      <c r="R70" s="10"/>
      <c r="S70" s="10"/>
      <c r="T70" s="10"/>
      <c r="U70" s="10"/>
      <c r="V70" s="10">
        <v>9</v>
      </c>
      <c r="W70" s="10"/>
      <c r="X70" s="10"/>
      <c r="Y70" s="6" t="s">
        <v>58</v>
      </c>
      <c r="Z70" s="10"/>
      <c r="AA70" s="10"/>
      <c r="AB70" s="10"/>
      <c r="AC70" s="10"/>
      <c r="AD70" s="10">
        <v>7</v>
      </c>
      <c r="AE70" s="10">
        <f t="shared" si="0"/>
        <v>37</v>
      </c>
    </row>
    <row r="71" spans="1:31" ht="16.5" customHeight="1" thickBot="1">
      <c r="A71" s="6" t="s">
        <v>59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6" t="s">
        <v>59</v>
      </c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6" t="s">
        <v>59</v>
      </c>
      <c r="Z71" s="10"/>
      <c r="AA71" s="10"/>
      <c r="AB71" s="10"/>
      <c r="AC71" s="10"/>
      <c r="AD71" s="10"/>
      <c r="AE71" s="10">
        <f t="shared" si="0"/>
        <v>0</v>
      </c>
    </row>
    <row r="72" spans="1:31" ht="17.25" customHeight="1" thickBot="1">
      <c r="A72" s="6" t="s">
        <v>60</v>
      </c>
      <c r="B72" s="10">
        <v>122</v>
      </c>
      <c r="C72" s="10"/>
      <c r="D72" s="10"/>
      <c r="E72" s="10">
        <v>2</v>
      </c>
      <c r="F72" s="10"/>
      <c r="G72" s="10"/>
      <c r="H72" s="10">
        <v>3</v>
      </c>
      <c r="I72" s="10">
        <v>1</v>
      </c>
      <c r="J72" s="10"/>
      <c r="K72" s="10"/>
      <c r="L72" s="10"/>
      <c r="M72" s="6" t="s">
        <v>60</v>
      </c>
      <c r="N72" s="10"/>
      <c r="O72" s="10"/>
      <c r="P72" s="10"/>
      <c r="Q72" s="10"/>
      <c r="R72" s="10"/>
      <c r="S72" s="10"/>
      <c r="T72" s="10"/>
      <c r="U72" s="10"/>
      <c r="V72" s="10"/>
      <c r="W72" s="10">
        <v>4</v>
      </c>
      <c r="X72" s="10"/>
      <c r="Y72" s="6" t="s">
        <v>60</v>
      </c>
      <c r="Z72" s="10"/>
      <c r="AA72" s="10"/>
      <c r="AB72" s="10"/>
      <c r="AC72" s="10"/>
      <c r="AD72" s="10">
        <v>3</v>
      </c>
      <c r="AE72" s="10">
        <f t="shared" si="0"/>
        <v>135</v>
      </c>
    </row>
    <row r="73" spans="1:31" ht="16.5" customHeight="1" thickBot="1">
      <c r="A73" s="6" t="s">
        <v>61</v>
      </c>
      <c r="B73" s="10">
        <v>36</v>
      </c>
      <c r="C73" s="10"/>
      <c r="D73" s="10"/>
      <c r="E73" s="10">
        <v>4</v>
      </c>
      <c r="F73" s="10">
        <v>1</v>
      </c>
      <c r="G73" s="10">
        <v>2</v>
      </c>
      <c r="H73" s="10">
        <v>2</v>
      </c>
      <c r="I73" s="10">
        <v>7</v>
      </c>
      <c r="J73" s="10"/>
      <c r="K73" s="10">
        <v>2</v>
      </c>
      <c r="L73" s="10"/>
      <c r="M73" s="6" t="s">
        <v>61</v>
      </c>
      <c r="N73" s="10">
        <v>3</v>
      </c>
      <c r="O73" s="10"/>
      <c r="P73" s="10"/>
      <c r="Q73" s="10"/>
      <c r="R73" s="10"/>
      <c r="S73" s="10"/>
      <c r="T73" s="10"/>
      <c r="U73" s="10"/>
      <c r="V73" s="10">
        <v>12</v>
      </c>
      <c r="W73" s="10">
        <v>6</v>
      </c>
      <c r="X73" s="10"/>
      <c r="Y73" s="6" t="s">
        <v>61</v>
      </c>
      <c r="Z73" s="10"/>
      <c r="AA73" s="10"/>
      <c r="AB73" s="10"/>
      <c r="AC73" s="10"/>
      <c r="AD73" s="10">
        <v>6</v>
      </c>
      <c r="AE73" s="10">
        <f t="shared" si="0"/>
        <v>81</v>
      </c>
    </row>
    <row r="74" spans="1:31" ht="16.5" customHeight="1" thickBot="1">
      <c r="A74" s="6" t="s">
        <v>29</v>
      </c>
      <c r="B74" s="10">
        <v>2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6" t="s">
        <v>29</v>
      </c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6" t="s">
        <v>29</v>
      </c>
      <c r="Z74" s="10"/>
      <c r="AA74" s="10"/>
      <c r="AB74" s="10"/>
      <c r="AC74" s="10"/>
      <c r="AD74" s="10"/>
      <c r="AE74" s="10">
        <v>2</v>
      </c>
    </row>
    <row r="75" spans="1:31" ht="16.5" customHeight="1" thickBot="1">
      <c r="A75" s="6" t="s">
        <v>62</v>
      </c>
      <c r="B75" s="10">
        <v>1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6" t="s">
        <v>62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6" t="s">
        <v>62</v>
      </c>
      <c r="Z75" s="10"/>
      <c r="AA75" s="10"/>
      <c r="AB75" s="10"/>
      <c r="AC75" s="10"/>
      <c r="AD75" s="10"/>
      <c r="AE75" s="10">
        <f>SUM(B75:AD75)</f>
        <v>1</v>
      </c>
    </row>
    <row r="76" spans="1:31" ht="16.5" customHeight="1" thickBot="1">
      <c r="A76" s="6" t="s">
        <v>30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6" t="s">
        <v>30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6" t="s">
        <v>30</v>
      </c>
      <c r="Z76" s="10"/>
      <c r="AA76" s="10"/>
      <c r="AB76" s="10"/>
      <c r="AC76" s="10"/>
      <c r="AD76" s="10"/>
      <c r="AE76" s="10">
        <f>SUM(B76:AD76)</f>
        <v>0</v>
      </c>
    </row>
    <row r="77" spans="1:31" ht="16.5" customHeight="1" thickBot="1">
      <c r="A77" s="6" t="s">
        <v>63</v>
      </c>
      <c r="B77" s="10">
        <v>6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6" t="s">
        <v>63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6" t="s">
        <v>63</v>
      </c>
      <c r="Z77" s="10"/>
      <c r="AA77" s="10"/>
      <c r="AB77" s="10"/>
      <c r="AC77" s="10"/>
      <c r="AD77" s="10"/>
      <c r="AE77" s="10">
        <f>SUM(B77:AD77)</f>
        <v>6</v>
      </c>
    </row>
    <row r="78" spans="1:31" ht="16.5" customHeight="1" thickBot="1">
      <c r="A78" s="6" t="s">
        <v>93</v>
      </c>
      <c r="B78" s="10">
        <v>1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6" t="s">
        <v>93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6" t="s">
        <v>93</v>
      </c>
      <c r="Z78" s="10"/>
      <c r="AA78" s="10"/>
      <c r="AB78" s="10"/>
      <c r="AC78" s="10"/>
      <c r="AD78" s="10"/>
      <c r="AE78" s="10">
        <v>1</v>
      </c>
    </row>
    <row r="79" spans="1:31" ht="16.5" customHeight="1" thickBot="1">
      <c r="A79" s="6" t="s">
        <v>64</v>
      </c>
      <c r="B79" s="10">
        <v>1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6" t="s">
        <v>64</v>
      </c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6" t="s">
        <v>64</v>
      </c>
      <c r="Z79" s="10"/>
      <c r="AA79" s="10"/>
      <c r="AB79" s="10"/>
      <c r="AC79" s="10"/>
      <c r="AD79" s="10"/>
      <c r="AE79" s="10">
        <f>SUM(B79:AD79)</f>
        <v>1</v>
      </c>
    </row>
    <row r="80" spans="1:31" ht="16.5" customHeight="1" thickBot="1">
      <c r="A80" s="6" t="s">
        <v>65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6" t="s">
        <v>65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6" t="s">
        <v>65</v>
      </c>
      <c r="Z80" s="10"/>
      <c r="AA80" s="10"/>
      <c r="AB80" s="10"/>
      <c r="AC80" s="10"/>
      <c r="AD80" s="10"/>
      <c r="AE80" s="10"/>
    </row>
    <row r="81" spans="1:31" ht="16.5" customHeight="1" thickBot="1">
      <c r="A81" s="6" t="s">
        <v>121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6" t="s">
        <v>121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6" t="s">
        <v>121</v>
      </c>
      <c r="Z81" s="10"/>
      <c r="AA81" s="10"/>
      <c r="AB81" s="10"/>
      <c r="AC81" s="10"/>
      <c r="AD81" s="10"/>
      <c r="AE81" s="10"/>
    </row>
    <row r="82" spans="1:31" ht="16.5" customHeight="1" thickBot="1">
      <c r="A82" s="6" t="s">
        <v>66</v>
      </c>
      <c r="B82" s="10">
        <v>369</v>
      </c>
      <c r="C82" s="10"/>
      <c r="D82" s="10"/>
      <c r="E82" s="10">
        <v>3</v>
      </c>
      <c r="F82" s="10"/>
      <c r="G82" s="10"/>
      <c r="H82" s="10"/>
      <c r="I82" s="10"/>
      <c r="J82" s="10"/>
      <c r="K82" s="10"/>
      <c r="L82" s="10"/>
      <c r="M82" s="6" t="s">
        <v>66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6" t="s">
        <v>66</v>
      </c>
      <c r="Z82" s="10"/>
      <c r="AA82" s="10"/>
      <c r="AB82" s="10"/>
      <c r="AC82" s="10"/>
      <c r="AD82" s="10"/>
      <c r="AE82" s="10">
        <f>SUM(B82:AD82)</f>
        <v>372</v>
      </c>
    </row>
    <row r="83" spans="1:31" ht="16.5" customHeight="1" thickBot="1">
      <c r="A83" s="6" t="s">
        <v>67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6" t="s">
        <v>67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6" t="s">
        <v>67</v>
      </c>
      <c r="Z83" s="10"/>
      <c r="AA83" s="10"/>
      <c r="AB83" s="10"/>
      <c r="AC83" s="10"/>
      <c r="AD83" s="10"/>
      <c r="AE83" s="10"/>
    </row>
    <row r="84" spans="1:31" ht="16.5" customHeight="1" thickBot="1">
      <c r="A84" s="6" t="s">
        <v>68</v>
      </c>
      <c r="B84" s="10"/>
      <c r="C84" s="10"/>
      <c r="D84" s="10"/>
      <c r="E84" s="10">
        <v>1</v>
      </c>
      <c r="F84" s="10"/>
      <c r="G84" s="10"/>
      <c r="H84" s="10">
        <v>1</v>
      </c>
      <c r="I84" s="10"/>
      <c r="J84" s="10"/>
      <c r="K84" s="10"/>
      <c r="L84" s="10"/>
      <c r="M84" s="6" t="s">
        <v>68</v>
      </c>
      <c r="N84" s="10"/>
      <c r="O84" s="10"/>
      <c r="P84" s="10"/>
      <c r="Q84" s="10"/>
      <c r="R84" s="10"/>
      <c r="S84" s="10"/>
      <c r="T84" s="10">
        <v>1</v>
      </c>
      <c r="U84" s="10"/>
      <c r="V84" s="10"/>
      <c r="W84" s="10"/>
      <c r="X84" s="10"/>
      <c r="Y84" s="6" t="s">
        <v>68</v>
      </c>
      <c r="Z84" s="10"/>
      <c r="AA84" s="10"/>
      <c r="AB84" s="10"/>
      <c r="AC84" s="10">
        <v>1</v>
      </c>
      <c r="AD84" s="10"/>
      <c r="AE84" s="10">
        <f>SUM(B84:AD84)</f>
        <v>4</v>
      </c>
    </row>
    <row r="85" spans="1:31" ht="16.5" customHeight="1" thickBot="1">
      <c r="A85" s="6" t="s">
        <v>69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6" t="s">
        <v>69</v>
      </c>
      <c r="N85" s="10"/>
      <c r="O85" s="10"/>
      <c r="P85" s="10"/>
      <c r="Q85" s="10"/>
      <c r="R85" s="10"/>
      <c r="S85" s="10"/>
      <c r="T85" s="10">
        <v>5</v>
      </c>
      <c r="U85" s="10"/>
      <c r="V85" s="10"/>
      <c r="W85" s="10"/>
      <c r="X85" s="10"/>
      <c r="Y85" s="6" t="s">
        <v>69</v>
      </c>
      <c r="Z85" s="10"/>
      <c r="AA85" s="10"/>
      <c r="AB85" s="10"/>
      <c r="AC85" s="10"/>
      <c r="AD85" s="10"/>
      <c r="AE85" s="10">
        <f>SUM(B85:AD85)</f>
        <v>5</v>
      </c>
    </row>
    <row r="86" spans="1:31" ht="16.5" customHeight="1" thickBot="1">
      <c r="A86" s="6" t="s">
        <v>70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6" t="s">
        <v>70</v>
      </c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6" t="s">
        <v>70</v>
      </c>
      <c r="Z86" s="10"/>
      <c r="AA86" s="10"/>
      <c r="AB86" s="10"/>
      <c r="AC86" s="10"/>
      <c r="AD86" s="10"/>
      <c r="AE86" s="10"/>
    </row>
    <row r="87" spans="1:31" ht="16.5" customHeight="1" thickBot="1">
      <c r="A87" s="6" t="s">
        <v>71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6" t="s">
        <v>71</v>
      </c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6" t="s">
        <v>71</v>
      </c>
      <c r="Z87" s="10"/>
      <c r="AA87" s="10"/>
      <c r="AB87" s="10"/>
      <c r="AC87" s="10"/>
      <c r="AD87" s="10"/>
      <c r="AE87" s="10"/>
    </row>
    <row r="88" spans="1:31" ht="16.5" customHeight="1" thickBot="1">
      <c r="A88" s="6" t="s">
        <v>95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6" t="s">
        <v>95</v>
      </c>
      <c r="N88" s="10"/>
      <c r="O88" s="10"/>
      <c r="P88" s="10"/>
      <c r="Q88" s="10"/>
      <c r="R88" s="10"/>
      <c r="S88" s="10"/>
      <c r="T88" s="10"/>
      <c r="U88" s="10"/>
      <c r="V88" s="10">
        <v>12</v>
      </c>
      <c r="W88" s="10"/>
      <c r="X88" s="10"/>
      <c r="Y88" s="6" t="s">
        <v>95</v>
      </c>
      <c r="Z88" s="10"/>
      <c r="AA88" s="10"/>
      <c r="AB88" s="10"/>
      <c r="AC88" s="10"/>
      <c r="AD88" s="10"/>
      <c r="AE88" s="10">
        <v>12</v>
      </c>
    </row>
    <row r="89" spans="1:31" ht="16.5" customHeight="1" thickBot="1">
      <c r="A89" s="6" t="s">
        <v>72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6" t="s">
        <v>72</v>
      </c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6" t="s">
        <v>72</v>
      </c>
      <c r="Z89" s="10"/>
      <c r="AA89" s="10"/>
      <c r="AB89" s="10"/>
      <c r="AC89" s="10"/>
      <c r="AD89" s="10"/>
      <c r="AE89" s="10"/>
    </row>
    <row r="90" spans="1:31" ht="16.5" customHeight="1" thickBot="1">
      <c r="A90" s="6" t="s">
        <v>73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6" t="s">
        <v>73</v>
      </c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6" t="s">
        <v>73</v>
      </c>
      <c r="Z90" s="10"/>
      <c r="AA90" s="10"/>
      <c r="AB90" s="10"/>
      <c r="AC90" s="10"/>
      <c r="AD90" s="10"/>
      <c r="AE90" s="10"/>
    </row>
    <row r="91" spans="1:31" ht="16.5" customHeight="1" thickBot="1">
      <c r="A91" s="6" t="s">
        <v>74</v>
      </c>
      <c r="B91" s="10">
        <v>37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6" t="s">
        <v>74</v>
      </c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6" t="s">
        <v>74</v>
      </c>
      <c r="Z91" s="10"/>
      <c r="AA91" s="10"/>
      <c r="AB91" s="10"/>
      <c r="AC91" s="10"/>
      <c r="AD91" s="10"/>
      <c r="AE91" s="10">
        <f>SUM(B91:AD91)</f>
        <v>37</v>
      </c>
    </row>
    <row r="92" spans="1:31" ht="16.5" customHeight="1" thickBot="1">
      <c r="A92" s="6" t="s">
        <v>75</v>
      </c>
      <c r="B92" s="10">
        <v>1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6" t="s">
        <v>75</v>
      </c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6" t="s">
        <v>75</v>
      </c>
      <c r="Z92" s="10"/>
      <c r="AA92" s="10"/>
      <c r="AB92" s="10"/>
      <c r="AC92" s="10"/>
      <c r="AD92" s="10"/>
      <c r="AE92" s="10">
        <f>SUM(B92:AD92)</f>
        <v>1</v>
      </c>
    </row>
    <row r="93" spans="1:31" ht="16.5" customHeight="1" thickBot="1">
      <c r="A93" s="6" t="s">
        <v>92</v>
      </c>
      <c r="B93" s="10">
        <v>1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6" t="s">
        <v>92</v>
      </c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6" t="s">
        <v>92</v>
      </c>
      <c r="Z93" s="10"/>
      <c r="AA93" s="10"/>
      <c r="AB93" s="10"/>
      <c r="AC93" s="10"/>
      <c r="AD93" s="10"/>
      <c r="AE93" s="10">
        <f>SUM(B93:AD93)</f>
        <v>1</v>
      </c>
    </row>
    <row r="94" spans="1:31" ht="16.5" customHeight="1" thickBot="1">
      <c r="A94" s="6" t="s">
        <v>94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6" t="s">
        <v>94</v>
      </c>
      <c r="N94" s="10"/>
      <c r="O94" s="10"/>
      <c r="P94" s="10"/>
      <c r="Q94" s="10"/>
      <c r="R94" s="10"/>
      <c r="S94" s="10"/>
      <c r="T94" s="10"/>
      <c r="U94" s="10"/>
      <c r="V94" s="10">
        <v>30</v>
      </c>
      <c r="W94" s="10"/>
      <c r="X94" s="10"/>
      <c r="Y94" s="6" t="s">
        <v>94</v>
      </c>
      <c r="Z94" s="10"/>
      <c r="AA94" s="10"/>
      <c r="AB94" s="10"/>
      <c r="AC94" s="10"/>
      <c r="AD94" s="10"/>
      <c r="AE94" s="10">
        <f>SUM(B94:AD94)</f>
        <v>30</v>
      </c>
    </row>
    <row r="95" spans="1:31" ht="16.5" customHeight="1" thickBot="1">
      <c r="A95" s="6" t="s">
        <v>76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6" t="s">
        <v>76</v>
      </c>
      <c r="N95" s="10"/>
      <c r="O95" s="10"/>
      <c r="P95" s="10"/>
      <c r="Q95" s="10"/>
      <c r="R95" s="10"/>
      <c r="S95" s="10"/>
      <c r="T95" s="10"/>
      <c r="U95" s="10"/>
      <c r="V95" s="10">
        <v>31</v>
      </c>
      <c r="W95" s="10"/>
      <c r="X95" s="10"/>
      <c r="Y95" s="6" t="s">
        <v>76</v>
      </c>
      <c r="Z95" s="10"/>
      <c r="AA95" s="10"/>
      <c r="AB95" s="10"/>
      <c r="AC95" s="10">
        <v>31</v>
      </c>
      <c r="AD95" s="10"/>
      <c r="AE95" s="10">
        <f>SUM(B95:AD95)</f>
        <v>62</v>
      </c>
    </row>
    <row r="96" spans="1:31" ht="16.5" customHeight="1" thickBot="1">
      <c r="A96" s="6" t="s">
        <v>77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6" t="s">
        <v>77</v>
      </c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6" t="s">
        <v>77</v>
      </c>
      <c r="Z96" s="10"/>
      <c r="AA96" s="10"/>
      <c r="AB96" s="10"/>
      <c r="AC96" s="10"/>
      <c r="AD96" s="10"/>
      <c r="AE96" s="10"/>
    </row>
    <row r="97" spans="1:31" ht="16.5" customHeight="1" thickBot="1">
      <c r="A97" s="6" t="s">
        <v>78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6" t="s">
        <v>78</v>
      </c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6" t="s">
        <v>78</v>
      </c>
      <c r="Z97" s="10"/>
      <c r="AA97" s="10"/>
      <c r="AB97" s="10"/>
      <c r="AC97" s="10"/>
      <c r="AD97" s="10"/>
      <c r="AE97" s="10"/>
    </row>
    <row r="98" spans="1:31" ht="16.5" customHeight="1" thickBot="1">
      <c r="A98" s="6" t="s">
        <v>120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6" t="s">
        <v>120</v>
      </c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6" t="s">
        <v>120</v>
      </c>
      <c r="Z98" s="10"/>
      <c r="AA98" s="10"/>
      <c r="AB98" s="10"/>
      <c r="AC98" s="10"/>
      <c r="AD98" s="10"/>
      <c r="AE98" s="10"/>
    </row>
    <row r="99" spans="1:31" ht="16.5" customHeight="1" thickBot="1">
      <c r="A99" s="6" t="s">
        <v>106</v>
      </c>
      <c r="B99" s="10">
        <v>1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6" t="s">
        <v>106</v>
      </c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6" t="s">
        <v>106</v>
      </c>
      <c r="Z99" s="10"/>
      <c r="AA99" s="10"/>
      <c r="AB99" s="10"/>
      <c r="AC99" s="10"/>
      <c r="AD99" s="10"/>
      <c r="AE99" s="10">
        <v>1</v>
      </c>
    </row>
    <row r="100" spans="1:31" ht="16.5" customHeight="1" thickBot="1">
      <c r="A100" s="6" t="s">
        <v>108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6" t="s">
        <v>108</v>
      </c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6" t="s">
        <v>108</v>
      </c>
      <c r="Z100" s="10"/>
      <c r="AA100" s="10"/>
      <c r="AB100" s="10"/>
      <c r="AC100" s="10"/>
      <c r="AD100" s="10"/>
      <c r="AE100" s="10"/>
    </row>
    <row r="101" spans="1:31" ht="16.5" customHeight="1" thickBot="1">
      <c r="A101" s="6" t="s">
        <v>79</v>
      </c>
      <c r="B101" s="10">
        <v>8</v>
      </c>
      <c r="C101" s="10"/>
      <c r="D101" s="10"/>
      <c r="E101" s="10"/>
      <c r="F101" s="10"/>
      <c r="G101" s="10">
        <v>3</v>
      </c>
      <c r="H101" s="10"/>
      <c r="I101" s="10"/>
      <c r="J101" s="10"/>
      <c r="K101" s="10"/>
      <c r="L101" s="10"/>
      <c r="M101" s="6" t="s">
        <v>79</v>
      </c>
      <c r="N101" s="10">
        <v>11</v>
      </c>
      <c r="O101" s="10"/>
      <c r="P101" s="10"/>
      <c r="Q101" s="10"/>
      <c r="R101" s="10"/>
      <c r="S101" s="10"/>
      <c r="T101" s="10"/>
      <c r="U101" s="10"/>
      <c r="V101" s="10">
        <v>17</v>
      </c>
      <c r="W101" s="10">
        <v>7</v>
      </c>
      <c r="X101" s="10"/>
      <c r="Y101" s="6" t="s">
        <v>79</v>
      </c>
      <c r="Z101" s="10"/>
      <c r="AA101" s="10"/>
      <c r="AB101" s="10"/>
      <c r="AC101" s="10"/>
      <c r="AD101" s="10">
        <v>22</v>
      </c>
      <c r="AE101" s="10">
        <f>SUM(B101:AD101)</f>
        <v>68</v>
      </c>
    </row>
    <row r="102" spans="1:31" ht="16.5" customHeight="1" thickBot="1">
      <c r="A102" s="6" t="s">
        <v>80</v>
      </c>
      <c r="B102" s="10"/>
      <c r="C102" s="10"/>
      <c r="D102" s="10"/>
      <c r="E102" s="10">
        <v>1</v>
      </c>
      <c r="F102" s="10"/>
      <c r="G102" s="10"/>
      <c r="H102" s="10"/>
      <c r="I102" s="10"/>
      <c r="J102" s="10"/>
      <c r="K102" s="10"/>
      <c r="L102" s="10"/>
      <c r="M102" s="6" t="s">
        <v>80</v>
      </c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6" t="s">
        <v>80</v>
      </c>
      <c r="Z102" s="10"/>
      <c r="AA102" s="10"/>
      <c r="AB102" s="10"/>
      <c r="AC102" s="10"/>
      <c r="AD102" s="10"/>
      <c r="AE102" s="10">
        <f>SUM(B102:AD103)</f>
        <v>1</v>
      </c>
    </row>
    <row r="103" spans="1:31" ht="16.5" customHeight="1" thickBot="1">
      <c r="A103" s="6" t="s">
        <v>81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6" t="s">
        <v>81</v>
      </c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6" t="s">
        <v>81</v>
      </c>
      <c r="Z103" s="10"/>
      <c r="AA103" s="10"/>
      <c r="AB103" s="10"/>
      <c r="AC103" s="10"/>
      <c r="AD103" s="10"/>
      <c r="AE103" s="10"/>
    </row>
    <row r="104" spans="1:31" ht="16.5" customHeight="1" thickBot="1">
      <c r="A104" s="6" t="s">
        <v>82</v>
      </c>
      <c r="B104" s="10">
        <v>18</v>
      </c>
      <c r="C104" s="10"/>
      <c r="D104" s="10"/>
      <c r="E104" s="10"/>
      <c r="F104" s="10"/>
      <c r="G104" s="10"/>
      <c r="H104" s="10"/>
      <c r="I104" s="10">
        <v>1</v>
      </c>
      <c r="J104" s="10"/>
      <c r="K104" s="10"/>
      <c r="L104" s="10"/>
      <c r="M104" s="6" t="s">
        <v>82</v>
      </c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6" t="s">
        <v>82</v>
      </c>
      <c r="Z104" s="10"/>
      <c r="AA104" s="10"/>
      <c r="AB104" s="10"/>
      <c r="AC104" s="10">
        <v>3</v>
      </c>
      <c r="AD104" s="10"/>
      <c r="AE104" s="10">
        <f>SUM(B104:AD104)</f>
        <v>22</v>
      </c>
    </row>
    <row r="105" spans="1:31" ht="16.5" customHeight="1" thickBot="1">
      <c r="A105" s="6" t="s">
        <v>83</v>
      </c>
      <c r="B105" s="10">
        <v>146</v>
      </c>
      <c r="C105" s="10"/>
      <c r="D105" s="10"/>
      <c r="E105" s="10"/>
      <c r="F105" s="10"/>
      <c r="G105" s="10"/>
      <c r="H105" s="10">
        <v>12</v>
      </c>
      <c r="I105" s="10"/>
      <c r="J105" s="10"/>
      <c r="K105" s="10"/>
      <c r="L105" s="10"/>
      <c r="M105" s="6" t="s">
        <v>83</v>
      </c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6" t="s">
        <v>83</v>
      </c>
      <c r="Z105" s="10"/>
      <c r="AA105" s="10"/>
      <c r="AB105" s="10"/>
      <c r="AC105" s="10"/>
      <c r="AD105" s="10"/>
      <c r="AE105" s="10">
        <f>SUM(B105:AD105)</f>
        <v>158</v>
      </c>
    </row>
    <row r="106" spans="1:31" ht="16.5" customHeight="1" thickBot="1">
      <c r="A106" s="6" t="s">
        <v>84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6" t="s">
        <v>84</v>
      </c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6" t="s">
        <v>84</v>
      </c>
      <c r="Z106" s="10"/>
      <c r="AA106" s="10"/>
      <c r="AB106" s="10"/>
      <c r="AC106" s="10"/>
      <c r="AD106" s="10"/>
      <c r="AE106" s="10"/>
    </row>
    <row r="107" spans="1:31" ht="16.5" customHeight="1" thickBot="1">
      <c r="A107" s="6" t="s">
        <v>85</v>
      </c>
      <c r="B107" s="10">
        <v>1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6" t="s">
        <v>85</v>
      </c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6" t="s">
        <v>85</v>
      </c>
      <c r="Z107" s="10"/>
      <c r="AA107" s="10"/>
      <c r="AB107" s="10"/>
      <c r="AC107" s="10"/>
      <c r="AD107" s="10"/>
      <c r="AE107" s="10">
        <f>SUM(B107:AD107)</f>
        <v>1</v>
      </c>
    </row>
    <row r="108" spans="1:31" ht="16.5" customHeight="1" thickBot="1">
      <c r="A108" s="6" t="s">
        <v>119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6" t="s">
        <v>119</v>
      </c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6" t="s">
        <v>119</v>
      </c>
      <c r="Z108" s="10"/>
      <c r="AA108" s="10"/>
      <c r="AB108" s="10"/>
      <c r="AC108" s="10"/>
      <c r="AD108" s="10"/>
      <c r="AE108" s="10"/>
    </row>
    <row r="109" spans="1:31" ht="16.5" customHeight="1" thickBot="1">
      <c r="A109" s="6" t="s">
        <v>86</v>
      </c>
      <c r="B109" s="10">
        <v>198</v>
      </c>
      <c r="C109" s="10"/>
      <c r="D109" s="10"/>
      <c r="E109" s="10">
        <v>3</v>
      </c>
      <c r="F109" s="10"/>
      <c r="G109" s="10"/>
      <c r="H109" s="10">
        <v>42</v>
      </c>
      <c r="I109" s="10">
        <v>98</v>
      </c>
      <c r="J109" s="10"/>
      <c r="K109" s="10">
        <v>2</v>
      </c>
      <c r="L109" s="10"/>
      <c r="M109" s="6" t="s">
        <v>86</v>
      </c>
      <c r="N109" s="10"/>
      <c r="O109" s="10"/>
      <c r="P109" s="10"/>
      <c r="Q109" s="10">
        <v>4</v>
      </c>
      <c r="R109" s="10"/>
      <c r="S109" s="10"/>
      <c r="T109" s="10"/>
      <c r="U109" s="10">
        <v>14</v>
      </c>
      <c r="V109" s="10"/>
      <c r="W109" s="10">
        <v>4</v>
      </c>
      <c r="X109" s="10"/>
      <c r="Y109" s="6" t="s">
        <v>86</v>
      </c>
      <c r="Z109" s="10"/>
      <c r="AA109" s="10"/>
      <c r="AB109" s="10"/>
      <c r="AC109" s="10">
        <v>1</v>
      </c>
      <c r="AD109" s="10"/>
      <c r="AE109" s="10">
        <f>SUM(B109:AD109)</f>
        <v>366</v>
      </c>
    </row>
    <row r="110" spans="1:31" ht="16.5" customHeight="1" thickBot="1">
      <c r="A110" s="6" t="s">
        <v>87</v>
      </c>
      <c r="B110" s="10">
        <v>3</v>
      </c>
      <c r="C110" s="10"/>
      <c r="D110" s="10"/>
      <c r="E110" s="10"/>
      <c r="F110" s="10">
        <v>1</v>
      </c>
      <c r="G110" s="10"/>
      <c r="H110" s="10"/>
      <c r="I110" s="10"/>
      <c r="J110" s="10"/>
      <c r="K110" s="10"/>
      <c r="L110" s="10"/>
      <c r="M110" s="6" t="s">
        <v>87</v>
      </c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6" t="s">
        <v>87</v>
      </c>
      <c r="Z110" s="10"/>
      <c r="AA110" s="10"/>
      <c r="AB110" s="10"/>
      <c r="AC110" s="10"/>
      <c r="AD110" s="10"/>
      <c r="AE110" s="10">
        <f>SUM(B110:AD110)</f>
        <v>4</v>
      </c>
    </row>
    <row r="111" spans="1:31" ht="16.5" customHeight="1" thickBot="1">
      <c r="A111" s="6" t="s">
        <v>88</v>
      </c>
      <c r="B111" s="10">
        <v>137</v>
      </c>
      <c r="C111" s="10"/>
      <c r="D111" s="10"/>
      <c r="E111" s="10">
        <v>3</v>
      </c>
      <c r="F111" s="10"/>
      <c r="G111" s="10"/>
      <c r="H111" s="10"/>
      <c r="I111" s="10">
        <v>3</v>
      </c>
      <c r="J111" s="10"/>
      <c r="K111" s="10"/>
      <c r="L111" s="10"/>
      <c r="M111" s="6" t="s">
        <v>88</v>
      </c>
      <c r="N111" s="10"/>
      <c r="O111" s="10"/>
      <c r="P111" s="10"/>
      <c r="Q111" s="10">
        <v>3</v>
      </c>
      <c r="R111" s="10"/>
      <c r="S111" s="10"/>
      <c r="T111" s="10"/>
      <c r="U111" s="10"/>
      <c r="V111" s="10"/>
      <c r="W111" s="10"/>
      <c r="X111" s="10"/>
      <c r="Y111" s="6" t="s">
        <v>88</v>
      </c>
      <c r="Z111" s="10"/>
      <c r="AA111" s="10"/>
      <c r="AB111" s="10"/>
      <c r="AC111" s="10"/>
      <c r="AD111" s="10"/>
      <c r="AE111" s="10">
        <f>SUM(B111:AD111)</f>
        <v>146</v>
      </c>
    </row>
    <row r="112" spans="1:31" ht="16.5" customHeight="1" thickBot="1">
      <c r="A112" s="6" t="s">
        <v>89</v>
      </c>
      <c r="B112" s="10">
        <v>8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6" t="s">
        <v>89</v>
      </c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6" t="s">
        <v>89</v>
      </c>
      <c r="Z112" s="10"/>
      <c r="AA112" s="10"/>
      <c r="AB112" s="10"/>
      <c r="AC112" s="10"/>
      <c r="AD112" s="10"/>
      <c r="AE112" s="10">
        <f>SUM(B112:AD112)</f>
        <v>8</v>
      </c>
    </row>
    <row r="113" spans="1:31" ht="16.5" customHeight="1" thickBot="1">
      <c r="A113" s="6" t="s">
        <v>90</v>
      </c>
      <c r="B113" s="10">
        <v>381</v>
      </c>
      <c r="C113" s="10"/>
      <c r="D113" s="10"/>
      <c r="E113" s="10">
        <v>23</v>
      </c>
      <c r="F113" s="10">
        <v>5</v>
      </c>
      <c r="G113" s="10">
        <v>40</v>
      </c>
      <c r="H113" s="10">
        <v>19</v>
      </c>
      <c r="I113" s="10">
        <v>9</v>
      </c>
      <c r="J113" s="10"/>
      <c r="K113" s="10"/>
      <c r="L113" s="10"/>
      <c r="M113" s="6" t="s">
        <v>90</v>
      </c>
      <c r="N113" s="10"/>
      <c r="O113" s="10"/>
      <c r="P113" s="10"/>
      <c r="Q113" s="10"/>
      <c r="R113" s="10"/>
      <c r="S113" s="10"/>
      <c r="T113" s="10"/>
      <c r="U113" s="10">
        <v>5</v>
      </c>
      <c r="V113" s="10"/>
      <c r="W113" s="10"/>
      <c r="X113" s="10"/>
      <c r="Y113" s="6" t="s">
        <v>90</v>
      </c>
      <c r="Z113" s="10"/>
      <c r="AA113" s="10"/>
      <c r="AB113" s="10"/>
      <c r="AC113" s="10">
        <v>169</v>
      </c>
      <c r="AD113" s="10"/>
      <c r="AE113" s="10">
        <f>SUM(B113:AD113)</f>
        <v>651</v>
      </c>
    </row>
    <row r="114" spans="1:31" ht="16.5" customHeight="1" thickBot="1">
      <c r="A114" s="8" t="s">
        <v>31</v>
      </c>
      <c r="B114" s="10">
        <f t="shared" ref="B114:AE114" si="1">SUM(B2:B113)</f>
        <v>6550</v>
      </c>
      <c r="C114" s="10">
        <f t="shared" si="1"/>
        <v>1</v>
      </c>
      <c r="D114" s="10">
        <f t="shared" si="1"/>
        <v>0</v>
      </c>
      <c r="E114" s="10">
        <f t="shared" si="1"/>
        <v>78</v>
      </c>
      <c r="F114" s="10">
        <f t="shared" si="1"/>
        <v>18</v>
      </c>
      <c r="G114" s="10">
        <f t="shared" si="1"/>
        <v>139</v>
      </c>
      <c r="H114" s="10">
        <f t="shared" si="1"/>
        <v>251</v>
      </c>
      <c r="I114" s="10">
        <f t="shared" si="1"/>
        <v>585</v>
      </c>
      <c r="J114" s="10">
        <f t="shared" si="1"/>
        <v>0</v>
      </c>
      <c r="K114" s="10">
        <f t="shared" si="1"/>
        <v>45</v>
      </c>
      <c r="L114" s="10">
        <f t="shared" si="1"/>
        <v>0</v>
      </c>
      <c r="M114" s="8" t="s">
        <v>31</v>
      </c>
      <c r="N114" s="10">
        <f t="shared" si="1"/>
        <v>46</v>
      </c>
      <c r="O114" s="10">
        <f t="shared" si="1"/>
        <v>1</v>
      </c>
      <c r="P114" s="10">
        <f t="shared" si="1"/>
        <v>0</v>
      </c>
      <c r="Q114" s="10">
        <f t="shared" si="1"/>
        <v>26</v>
      </c>
      <c r="R114" s="10">
        <f t="shared" si="1"/>
        <v>0</v>
      </c>
      <c r="S114" s="10">
        <f t="shared" si="1"/>
        <v>0</v>
      </c>
      <c r="T114" s="10">
        <f t="shared" si="1"/>
        <v>124</v>
      </c>
      <c r="U114" s="10">
        <f t="shared" si="1"/>
        <v>29</v>
      </c>
      <c r="V114" s="10">
        <f t="shared" si="1"/>
        <v>163</v>
      </c>
      <c r="W114" s="10">
        <f t="shared" si="1"/>
        <v>76</v>
      </c>
      <c r="X114" s="10">
        <f t="shared" si="1"/>
        <v>0</v>
      </c>
      <c r="Y114" s="8" t="s">
        <v>31</v>
      </c>
      <c r="Z114" s="10">
        <f t="shared" si="1"/>
        <v>0</v>
      </c>
      <c r="AA114" s="10">
        <f t="shared" si="1"/>
        <v>0</v>
      </c>
      <c r="AB114" s="10">
        <f t="shared" si="1"/>
        <v>0</v>
      </c>
      <c r="AC114" s="10">
        <f t="shared" si="1"/>
        <v>445</v>
      </c>
      <c r="AD114" s="10">
        <f t="shared" si="1"/>
        <v>172</v>
      </c>
      <c r="AE114" s="10">
        <f t="shared" si="1"/>
        <v>8749</v>
      </c>
    </row>
    <row r="115" spans="1:31" ht="16.5" customHeight="1" thickBot="1">
      <c r="A115" s="9" t="s">
        <v>99</v>
      </c>
      <c r="B115" s="15">
        <v>33</v>
      </c>
      <c r="C115" s="15">
        <v>1</v>
      </c>
      <c r="D115" s="15"/>
      <c r="E115" s="15">
        <v>2</v>
      </c>
      <c r="F115" s="15">
        <v>1</v>
      </c>
      <c r="G115" s="15">
        <v>5</v>
      </c>
      <c r="H115" s="15">
        <v>7</v>
      </c>
      <c r="I115" s="15">
        <v>6</v>
      </c>
      <c r="J115" s="15"/>
      <c r="K115" s="15">
        <v>2</v>
      </c>
      <c r="L115" s="15"/>
      <c r="M115" s="9" t="s">
        <v>99</v>
      </c>
      <c r="N115" s="15">
        <v>1</v>
      </c>
      <c r="O115" s="15">
        <v>1</v>
      </c>
      <c r="P115" s="15"/>
      <c r="Q115" s="15">
        <v>2</v>
      </c>
      <c r="R115" s="15"/>
      <c r="S115" s="15"/>
      <c r="T115" s="15">
        <v>1</v>
      </c>
      <c r="U115" s="15">
        <v>1</v>
      </c>
      <c r="V115" s="15">
        <v>3</v>
      </c>
      <c r="W115" s="15">
        <v>3</v>
      </c>
      <c r="X115" s="15"/>
      <c r="Y115" s="9" t="s">
        <v>99</v>
      </c>
      <c r="Z115" s="15"/>
      <c r="AA115" s="15"/>
      <c r="AB115" s="15"/>
      <c r="AC115" s="15">
        <v>1</v>
      </c>
      <c r="AD115" s="15">
        <v>5</v>
      </c>
      <c r="AE115" s="15">
        <v>71</v>
      </c>
    </row>
    <row r="116" spans="1:31">
      <c r="AE116" t="s">
        <v>154</v>
      </c>
    </row>
  </sheetData>
  <pageMargins left="0.7" right="0.7" top="0.75" bottom="0.75" header="0.3" footer="0.3"/>
  <pageSetup orientation="portrait" horizontalDpi="4294967293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1986-2012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</vt:vector>
  </TitlesOfParts>
  <Company>Kerry Wood Nature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Nature Nursery</dc:creator>
  <cp:lastModifiedBy>Owner</cp:lastModifiedBy>
  <cp:lastPrinted>2012-10-30T22:10:46Z</cp:lastPrinted>
  <dcterms:created xsi:type="dcterms:W3CDTF">2005-12-18T19:18:34Z</dcterms:created>
  <dcterms:modified xsi:type="dcterms:W3CDTF">2013-01-10T21:25:15Z</dcterms:modified>
</cp:coreProperties>
</file>